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azureenergytrust.sharepoint.com/Programs/homes/PMC/1500 Home Retrofit/Energy Friendly Homes Collab/Incentive Calculator/"/>
    </mc:Choice>
  </mc:AlternateContent>
  <xr:revisionPtr revIDLastSave="0" documentId="8_{10619C2F-E995-4374-B460-AC58A4602E1A}" xr6:coauthVersionLast="47" xr6:coauthVersionMax="47" xr10:uidLastSave="{00000000-0000-0000-0000-000000000000}"/>
  <bookViews>
    <workbookView xWindow="22610" yWindow="2390" windowWidth="23140" windowHeight="14680" xr2:uid="{FB940676-0A72-48ED-94B9-BDA1C30DA76E}"/>
  </bookViews>
  <sheets>
    <sheet name="Proposed CPF Incentives Simple" sheetId="4" r:id="rId1"/>
    <sheet name="CPF Incentives Simple" sheetId="1" state="hidden" r:id="rId2"/>
    <sheet name="CPF Incentives Comprehensive" sheetId="2" state="hidden" r:id="rId3"/>
    <sheet name="CPF and HEAR Combined" sheetId="3" state="hidden" r:id="rId4"/>
    <sheet name="Measure Requirements" sheetId="6" r:id="rId5"/>
  </sheets>
  <definedNames>
    <definedName name="_xlnm.Print_Area" localSheetId="0">'Proposed CPF Incentives Simple'!$A$2:$F$20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D12" i="4"/>
  <c r="D4" i="4"/>
  <c r="D5" i="4"/>
  <c r="D6" i="4"/>
  <c r="D7" i="4"/>
  <c r="D8" i="4"/>
  <c r="D9" i="4"/>
  <c r="D10" i="4"/>
  <c r="D15" i="4"/>
  <c r="D16" i="4"/>
  <c r="D17" i="4"/>
  <c r="D18" i="4"/>
  <c r="D19" i="4"/>
  <c r="D20" i="4"/>
  <c r="D24" i="4" l="1"/>
</calcChain>
</file>

<file path=xl/sharedStrings.xml><?xml version="1.0" encoding="utf-8"?>
<sst xmlns="http://schemas.openxmlformats.org/spreadsheetml/2006/main" count="544" uniqueCount="291">
  <si>
    <t>Energy Friendly Homes Program - 2026 Energy Trust Incentives</t>
  </si>
  <si>
    <r>
      <rPr>
        <b/>
        <i/>
        <sz val="11"/>
        <color rgb="FF000000"/>
        <rFont val="Aptos Narrow"/>
        <family val="2"/>
        <scheme val="minor"/>
      </rPr>
      <t xml:space="preserve">Instructions: Please fill in measure quantities, confirm measure eligibility, and include notes in highlighted fields.
</t>
    </r>
    <r>
      <rPr>
        <i/>
        <sz val="11"/>
        <color rgb="FF000000"/>
        <rFont val="Aptos Narrow"/>
        <family val="2"/>
        <scheme val="minor"/>
      </rPr>
      <t xml:space="preserve">
</t>
    </r>
    <r>
      <rPr>
        <i/>
        <sz val="10"/>
        <color rgb="FF000000"/>
        <rFont val="Aptos Narrow"/>
        <family val="2"/>
        <scheme val="minor"/>
      </rPr>
      <t>*Installer must be an Energy Trust Trade Ally, enrolled in the Energy Friendly Homes Contractor Network. All work must comply  with Energy Friendly Homes Specifications and meet Energy Trust requirements in Measure Requirements tab. Eligible improvements and incentives subject to change.</t>
    </r>
  </si>
  <si>
    <r>
      <rPr>
        <b/>
        <sz val="11"/>
        <color rgb="FF000000"/>
        <rFont val="Aptos Narrow"/>
        <family val="2"/>
        <scheme val="minor"/>
      </rPr>
      <t xml:space="preserve"> Measure Name 
</t>
    </r>
    <r>
      <rPr>
        <i/>
        <sz val="11"/>
        <color rgb="FF000000"/>
        <rFont val="Aptos Narrow"/>
        <family val="2"/>
        <scheme val="minor"/>
      </rPr>
      <t>(Note Site Type Where Applicable)</t>
    </r>
  </si>
  <si>
    <t>Quantity</t>
  </si>
  <si>
    <t>Incentive Amount Per Measure</t>
  </si>
  <si>
    <t>Total Incentive Amount</t>
  </si>
  <si>
    <t xml:space="preserve"> Does this project meet Energy Trust installation requirements? </t>
  </si>
  <si>
    <t>Notes:</t>
  </si>
  <si>
    <t xml:space="preserve">HVAC &amp; WATER HEATING </t>
  </si>
  <si>
    <t># of units</t>
  </si>
  <si>
    <t xml:space="preserve">ETO  Incentive: DHP-displacing elec. Zonal </t>
  </si>
  <si>
    <t>ETO  Incentive: DHP-displacing elec. Manufactured Homes</t>
  </si>
  <si>
    <t xml:space="preserve">ETO  Incentive: Ducted HP -displacing elec. Furnace </t>
  </si>
  <si>
    <t>ETO  Incentive: Extended capacity heat pump-displacing gas or oil furnaces</t>
  </si>
  <si>
    <t>ETO  Incentive: 95% AFUE or Greater Gas Furnace</t>
  </si>
  <si>
    <t>ETO  Incentive: Heat Pump Water Heater - displacing electric</t>
  </si>
  <si>
    <t>ETO  Incentive: Smart Thermostat (gas heated home)</t>
  </si>
  <si>
    <t>WINDOWS (co-funded by PCEF)</t>
  </si>
  <si>
    <t>sq. ft</t>
  </si>
  <si>
    <t>ETO Incentive: Window - Replacing Single Pane/Metal Frame in elec heated home</t>
  </si>
  <si>
    <t>ETO Incentive: Window - Replacing Single Pane/Metal Frame in gas heated home</t>
  </si>
  <si>
    <t>INSULATION</t>
  </si>
  <si>
    <t>ETO  Incentive: Wall Insulation R-11 from &lt; R-5 (elec &amp; gas heated home)</t>
  </si>
  <si>
    <t>ETO  Incentive: Floor Insulation R-30 or filled from &lt; R-12 (elec heated home)</t>
  </si>
  <si>
    <t>ETO  Incentive: Floor Insulation R-30 or filled from &lt; R-12 ( gas heated home)</t>
  </si>
  <si>
    <t>ETO  Incentive: Floor Insulation R-22 from &lt; R-12 ( elec &amp; gas heated manufactured home)</t>
  </si>
  <si>
    <t>ETO  Incentive: Floor Insulation R-22 from &lt; R-12 ( gas heated manufactured home)</t>
  </si>
  <si>
    <t>ETO  Incentive: Attic Insulation R-38 from &lt; R-12, or R-12 to R-18</t>
  </si>
  <si>
    <t>ETO  Incentive: Attic Insulation R-30 from &lt; R-12 (elec &amp; gas heated manufactured home )</t>
  </si>
  <si>
    <t>PCEF to determine whether XMH incentives are applicable</t>
  </si>
  <si>
    <t>ETO  Incentive: Attic Insulation R-30 from &lt; R-12 (elec heated manufactured home)</t>
  </si>
  <si>
    <t>ETO  Incentive: Attic Insulation R-30 from &lt; R-12 (gas heated manufactured home)</t>
  </si>
  <si>
    <t>Last Updated: 1-Apr-2026</t>
  </si>
  <si>
    <t>code</t>
  </si>
  <si>
    <t xml:space="preserve"> unit</t>
  </si>
  <si>
    <t>Detached Single-Family &amp; Manufactured Homes</t>
  </si>
  <si>
    <t>Small Multifamily (SMF) (side-by-side properties, plexes up to 4, condos, townhomes)</t>
  </si>
  <si>
    <t>Large Multifamily (LMF) (Greater than 4 units &amp; stacked structures)</t>
  </si>
  <si>
    <t>Notes</t>
  </si>
  <si>
    <t>Marshall's notes</t>
  </si>
  <si>
    <t>in general, are there guidelines we should consider around how to set incentive levels relative to the total allowable utility investment that can be made</t>
  </si>
  <si>
    <t>HVAC &amp; WATER HEATING</t>
  </si>
  <si>
    <t>ETO CPF  Incentive: DHP-displacing elec. Zonal (Single-family, SMF, &amp; LMF)</t>
  </si>
  <si>
    <t>unit</t>
  </si>
  <si>
    <t>ETO CPF  Incentive: DHP-displacing elec. Manufactured Homes</t>
  </si>
  <si>
    <t xml:space="preserve">ETO CPF  Incentive: Ducted HP -displacing elec. Furnace </t>
  </si>
  <si>
    <t>MAD maximum is $6707</t>
  </si>
  <si>
    <t>ETO CPF  Incentive: Extended capacity heat pump-displacing elec.furnace</t>
  </si>
  <si>
    <t>MAD maximum is $10,447 for electric furnace</t>
  </si>
  <si>
    <t>ETO CPF  Incentive: Extended capacity heat pump-displacing gas</t>
  </si>
  <si>
    <t>MAD maximum is $2403 for displacing gas</t>
  </si>
  <si>
    <t>ETO CPF  Incentive: 95% AFUE or Greater Gas Furnace</t>
  </si>
  <si>
    <t xml:space="preserve"> </t>
  </si>
  <si>
    <t>ETO CPF  Incentive: Heat Pump Water Heater - displacing electric</t>
  </si>
  <si>
    <t>ETO CPF  Incentive: Smart Thermostat</t>
  </si>
  <si>
    <t>ETO CPF  Incentive: Heat Pump Controls</t>
  </si>
  <si>
    <t>ETO CPF  Incentive: Enhanced Windows Elec. U-Value  0.28 - 0.30 Double Pane Metal</t>
  </si>
  <si>
    <t xml:space="preserve">Do we plan to keep the enhanced incentive as "variable" on the PI sheet? If so, i'd like to "bucket" these incentives by u-value level for MF properties in order to keep things streamlined for processing. However, I see value in aligning and keeping at the measure level max with Res. </t>
  </si>
  <si>
    <t>ETO CPF  Incentive: Enhanced Windows Elec. U-Value  0.23 - 0.27 Double Pane Metal</t>
  </si>
  <si>
    <t>ETO CPF  Incentive: Enhanced Windows Elec. U-Value  less than .22 Double Pane Metal</t>
  </si>
  <si>
    <t>ETO CPF  Incentive: Enhanced Windows Gas U-Value  0.28 - 0.30 Double Pane Metal</t>
  </si>
  <si>
    <t>ETO CPF  Incentive: Enhanced Windows Gas U-Value  0.23 - 0.27 Double Pane Metal</t>
  </si>
  <si>
    <t>ETO CPF  Incentive: Enhanced Windows Gas U-Value  Less than .22 Double Pane Metal</t>
  </si>
  <si>
    <t>ETO CPF  Incentive: Enhanced Windows Elec. U-Value  0.28 - 0.30 Single Pane Any Frame</t>
  </si>
  <si>
    <t>ETO CPF  Incentive: Enhanced Windows Elec. U-Value  0.23 - 0.27 Single Pane Any Frame</t>
  </si>
  <si>
    <t>ETO CPF  Incentive: Enhanced Windows Elec. U-Value  Less than .22 Single Pane Any Frame</t>
  </si>
  <si>
    <t>ETO CPF  Incentive: Enhanced Windows Gas U-Value  0.28 - 0.30 Single Pane Any Frame</t>
  </si>
  <si>
    <t>ETO CPF  Incentive: Enhanced Windows Gas U-Value  0.23 - 0.27 Single Pane Any Frame</t>
  </si>
  <si>
    <t>ETO CPF  Incentive: Enhanced Windows Gas U-Value  Less than Single Pane Any Frame</t>
  </si>
  <si>
    <t>WINDOWS</t>
  </si>
  <si>
    <t>Window - Electric Heated Double Pane Metal (U-Value &lt;.22-.30)</t>
  </si>
  <si>
    <t>Window - Gas Heated Double Pane Metal (U-Value &lt;.22-.30)</t>
  </si>
  <si>
    <t>Window Elec Heated Single Pane Any Frame (U-Value &lt;.22-.30)</t>
  </si>
  <si>
    <t>Window Gas Heated Single Pane Any Frame (U-Value &lt;.22-.30)</t>
  </si>
  <si>
    <t>Window Gas Heated Single Pane Any Frame (U-Value &lt;.22-.27) - Small MF only</t>
  </si>
  <si>
    <t>N/A</t>
  </si>
  <si>
    <t>Note U-Value Difference. Windows up to .27 only in SMF</t>
  </si>
  <si>
    <t>Window-Electric Heated Double Pane Metal (U-Value &lt;.22-.27) - Small Multifamily only</t>
  </si>
  <si>
    <t>Window - Gas Heated Double Pane Metal (U-Value &lt;.22-.27) - Small MF only</t>
  </si>
  <si>
    <t>Window Elec Heated Single Pane Any Frame (U-Value &lt;.22-.27) - Small MF only</t>
  </si>
  <si>
    <t>ETO CPF  Incentive: Wall Insulation R-11 from &lt; R-5 (elec &amp; gas heated home)</t>
  </si>
  <si>
    <t>ETO CPF  Incentive: Wall Insulation R-11 from &lt; R-5 (elec heated home)</t>
  </si>
  <si>
    <t>ETO CPF  Incentive: Wall Insulation R-11 from &lt; R-5 (gas heated home)</t>
  </si>
  <si>
    <t>ETO CPF  Incentive: Floor Insulation R-30 or filled from &lt; R-12 (elec heated home)</t>
  </si>
  <si>
    <t>ETO CPF  Incentive: Floor Insulation R-30 or filled from &lt; R-12 ( gas heated home)</t>
  </si>
  <si>
    <t>ETO CPF  Incentive: Floor Insulation R-22 from &lt; R-12 ( elec &amp; gas heated manufactured home)</t>
  </si>
  <si>
    <t>ETO CPF  Incentive: Floor Insulation R-22  from &lt; R-12 ( gas heated manufactured home)</t>
  </si>
  <si>
    <t>ETO CPF  Incentive: Attic Insulation R-49 from &lt; R-12, or R-12 to R-18</t>
  </si>
  <si>
    <t>ETO CPF  Incentive: Attic Insulation R-49 from &lt; R-12</t>
  </si>
  <si>
    <t>ETO CPF  Incentive: Attic Insulation R-49 from  R-12 to R-18</t>
  </si>
  <si>
    <t>ETO CPF  Incentive: Attic Insulation R-30 from &lt; R-12 (elec &amp; gas heated manufactured home )</t>
  </si>
  <si>
    <t>ETO CPF  Incentive: Attic Insulation R-30 from &lt; R-12 (elec heated manufactured home)</t>
  </si>
  <si>
    <t>ETO CPF  Incentive: Attic Insulation R-30 from &lt; R-12 (gas heated manufactured home)</t>
  </si>
  <si>
    <t xml:space="preserve">Note from Kris: Raised metrics here to match our minimums, not ETO CPF 's. Ie. raised attics from R-38 to R-49. </t>
  </si>
  <si>
    <t>We support this as a best practice.</t>
  </si>
  <si>
    <t>Qualifications</t>
  </si>
  <si>
    <t>Categories</t>
  </si>
  <si>
    <t>Heating Source</t>
  </si>
  <si>
    <t>Gas</t>
  </si>
  <si>
    <t>Electric Zonal</t>
  </si>
  <si>
    <t>Electric Displacement</t>
  </si>
  <si>
    <t>Housing Type</t>
  </si>
  <si>
    <t>Single-family home (detached)</t>
  </si>
  <si>
    <t>Manufactured Home</t>
  </si>
  <si>
    <t>Small Multifamily (&lt;5 units). Side-by-side properties like plexes, townhomes/condos</t>
  </si>
  <si>
    <t>Heat Type Displaced</t>
  </si>
  <si>
    <t>U-Value (Start)</t>
  </si>
  <si>
    <t>Below .22</t>
  </si>
  <si>
    <t>Between .22 and .27</t>
  </si>
  <si>
    <t>Between .27 and .30</t>
  </si>
  <si>
    <t>Above .30</t>
  </si>
  <si>
    <t>U-Value (End)</t>
  </si>
  <si>
    <t>R-Value (Start)</t>
  </si>
  <si>
    <t>Under R-12</t>
  </si>
  <si>
    <t>Between R-12 and R-18</t>
  </si>
  <si>
    <t>Between R-18 and R-22</t>
  </si>
  <si>
    <t>Between R-22 and R-30</t>
  </si>
  <si>
    <t>Above R-49</t>
  </si>
  <si>
    <t>R-Value (End)</t>
  </si>
  <si>
    <t>Size of Install</t>
  </si>
  <si>
    <t xml:space="preserve">Units </t>
  </si>
  <si>
    <t>Square Footage</t>
  </si>
  <si>
    <t>HVAC</t>
  </si>
  <si>
    <t>ETO CPF  Incentive: Floor Insulation R-22 from &lt; R-12 ( elec heated manufactured home)</t>
  </si>
  <si>
    <t xml:space="preserve">Note: Raised metrics here to match our minimums, not ETO CPF 's. Ie. raised attics from R-38 to R-49. </t>
  </si>
  <si>
    <t>Small Multifamily (&lt;5 units)</t>
  </si>
  <si>
    <t>Energy Improvement</t>
  </si>
  <si>
    <t>ET Incentive</t>
  </si>
  <si>
    <t>HEAR Rebate</t>
  </si>
  <si>
    <t>Total Benefit</t>
  </si>
  <si>
    <t>Expected Installation Cost</t>
  </si>
  <si>
    <t>Remaining Cost Expected</t>
  </si>
  <si>
    <t>Minimum Criteria</t>
  </si>
  <si>
    <t>Eligibility Nuances</t>
  </si>
  <si>
    <t>Potential Scope of Work Items</t>
  </si>
  <si>
    <t>Additional Cost Range</t>
  </si>
  <si>
    <t>Ductless Heat Pump (Zonal Heat)</t>
  </si>
  <si>
    <t>$4,500 - $6,000</t>
  </si>
  <si>
    <t>$0 - $600</t>
  </si>
  <si>
    <t>Must have HSPF2 of 8.55 or greater, replace electric zonal heat</t>
  </si>
  <si>
    <t>Only one indoor head allowed, must be in primary living area</t>
  </si>
  <si>
    <t>Electrical upgrades, asbestos removal, ductwork repair/replacement</t>
  </si>
  <si>
    <t>$1,000 - $3,000</t>
  </si>
  <si>
    <t>Ductless Heat Pump (Forced Air Furnace)</t>
  </si>
  <si>
    <t>$0 - $1,500</t>
  </si>
  <si>
    <t>Must have HSPF2 of 8.55 or greater, replace electric forced air furnace</t>
  </si>
  <si>
    <t>Ductless Heat Pump (Small Multifamily)</t>
  </si>
  <si>
    <t>$4,000 - $5,000</t>
  </si>
  <si>
    <t>$650 - $1,650</t>
  </si>
  <si>
    <t>Must have HSPF2 of 8.55 or greater, replace electric forced air furnace or zonal heat</t>
  </si>
  <si>
    <t>Indoor head must be in primary living area</t>
  </si>
  <si>
    <t>No-Cost Ductless Heat Pump</t>
  </si>
  <si>
    <t>Variable</t>
  </si>
  <si>
    <t>Must have HSPF2 of 8.55 or greater, up to two indoor heads, income qualified</t>
  </si>
  <si>
    <t>Pre-approval required, incentive amount pre-approved</t>
  </si>
  <si>
    <t>Ducted Heat Pump</t>
  </si>
  <si>
    <t>$5,000 - $7,500</t>
  </si>
  <si>
    <t>$0 - $500</t>
  </si>
  <si>
    <t>HSPF2 of 7.50 or greater, replace electric forced air furnace</t>
  </si>
  <si>
    <t>Cannot be combined with heat pump controls or smart thermostat incentives</t>
  </si>
  <si>
    <t>No-Cost Ducted Heat Pump</t>
  </si>
  <si>
    <t>HSPF2 of 7.50 or greater, replace electric forced air furnace, income qualified</t>
  </si>
  <si>
    <t>Extended Capacity Heat Pump</t>
  </si>
  <si>
    <t>$7,000 - $12,000</t>
  </si>
  <si>
    <t>$3,500 - $8,500</t>
  </si>
  <si>
    <t>Not required to replace electric heat, must be primary heating source</t>
  </si>
  <si>
    <t>Must be 1:1 central ducted system, no backup gas heating system</t>
  </si>
  <si>
    <t>Extended Capacity Heat Pump (Forced Air)</t>
  </si>
  <si>
    <t>$0 - $2,000</t>
  </si>
  <si>
    <t>Replace electric forced air furnace, must be primary heating source</t>
  </si>
  <si>
    <t>Must be central ducted system, no backup gas heating system</t>
  </si>
  <si>
    <t>New &amp; Existing Heat Pump Controls</t>
  </si>
  <si>
    <t>$200 - $300</t>
  </si>
  <si>
    <t>$0 - $100</t>
  </si>
  <si>
    <t>Must be added to a new or existing heat pump with electric furnace auxiliary heat</t>
  </si>
  <si>
    <t>Thermostat must be set to 35°F lockout or as close as possible, visit. Energy Trust for eligible models</t>
  </si>
  <si>
    <t>Electrical upgrades, asbestos removal</t>
  </si>
  <si>
    <t>$500 - $1,000</t>
  </si>
  <si>
    <t>High Efficiency Gas Furnace</t>
  </si>
  <si>
    <t>$3,000 - $5,000</t>
  </si>
  <si>
    <t>$400 - $2,400</t>
  </si>
  <si>
    <t>95% AFUE or greater, income qualified</t>
  </si>
  <si>
    <t>Not eligible if used as backup for high-efficiency heat pumps (hybrid systems)</t>
  </si>
  <si>
    <t>Chimney lining, electrical upgrades, asbestos removal</t>
  </si>
  <si>
    <t>$1,500 - $3,000</t>
  </si>
  <si>
    <t>Smart Thermostat</t>
  </si>
  <si>
    <t>Must be connected to Wi-Fi, visit Energy Trust for eligible models</t>
  </si>
  <si>
    <t>Cannot be combined with advanced controls incentives or ducted heat pump incentive</t>
  </si>
  <si>
    <t>Electrical upgrades, Wi-Fi setup</t>
  </si>
  <si>
    <t>Heat Pump Water Heater</t>
  </si>
  <si>
    <t>$1,200 - $2,500</t>
  </si>
  <si>
    <t>$0 - $1,060</t>
  </si>
  <si>
    <t>Eligible models must meet NEEA’s Advanced Water Heater Specification Tier 3</t>
  </si>
  <si>
    <t>Midstream incentive available through retailers and distributors</t>
  </si>
  <si>
    <t>Electrical upgrades, plumbing upgrades, asbestos removal</t>
  </si>
  <si>
    <t>$1,000 - $2,500</t>
  </si>
  <si>
    <t>No-Cost Heat Pump Water Heater</t>
  </si>
  <si>
    <t>Must replace electric tank water heater, income qualified</t>
  </si>
  <si>
    <t>Attic Insulation - R0-R11</t>
  </si>
  <si>
    <t>$3.00/sq ft</t>
  </si>
  <si>
    <t>$1.50/sq ft</t>
  </si>
  <si>
    <t>$4.50/sq ft</t>
  </si>
  <si>
    <t>$1,500 - $5,000</t>
  </si>
  <si>
    <t>If R-11 or less, insulate to R-38</t>
  </si>
  <si>
    <t>All heated attic surfaces must be insulated</t>
  </si>
  <si>
    <t>Roof repairs, electrical upgrades, asbestos removal</t>
  </si>
  <si>
    <t>Attic Insulation - R12-R18</t>
  </si>
  <si>
    <t>$2.49/sq ft</t>
  </si>
  <si>
    <t>$3.99/sq ft</t>
  </si>
  <si>
    <t>$0 - $750</t>
  </si>
  <si>
    <t>If R-18 or less, insulate to R-38</t>
  </si>
  <si>
    <t>Wall / Rim Joist / Knee Wall Insulation (Electricity)</t>
  </si>
  <si>
    <t>$2.32/sq ft</t>
  </si>
  <si>
    <t>$3.82/sq ft</t>
  </si>
  <si>
    <t>$0 - $670</t>
  </si>
  <si>
    <t>Walls, if R-4 or less, insulate to R-11 or fill cavity, not eligible for manufactured homes</t>
  </si>
  <si>
    <t>Rim joists and knee walls have specific insulation requirements</t>
  </si>
  <si>
    <t>Wall repairs, electrical upgrades, asbestos removal</t>
  </si>
  <si>
    <t>Wall / Rim Joist / Knee Wall Insulation (Gas)</t>
  </si>
  <si>
    <t>$3.30/sq ft</t>
  </si>
  <si>
    <t>$4.80/sq ft</t>
  </si>
  <si>
    <t>$0 - $1,200</t>
  </si>
  <si>
    <t>Floor Insulation (Electricity)</t>
  </si>
  <si>
    <t>$1.09/sq ft</t>
  </si>
  <si>
    <t>$2.59/sq ft</t>
  </si>
  <si>
    <t>$0 - $1,955</t>
  </si>
  <si>
    <t>If R-11 or less, insulate to R-30 or fill cavity</t>
  </si>
  <si>
    <t>All heated floor surfaces must be insulated</t>
  </si>
  <si>
    <t>Floor repairs, electrical upgrades, asbestos removal</t>
  </si>
  <si>
    <t>Floor Insulation (Gas)</t>
  </si>
  <si>
    <t>$3.65/sq ft</t>
  </si>
  <si>
    <t>$5.15/sq ft</t>
  </si>
  <si>
    <t>$0 - $1,925</t>
  </si>
  <si>
    <t>Windows (U-Value ≤ 0.22)</t>
  </si>
  <si>
    <t>$1.00/sq ft</t>
  </si>
  <si>
    <t>$2.50/sq ft</t>
  </si>
  <si>
    <t>$7,000 - $14,000</t>
  </si>
  <si>
    <t>$4,250 - $11,500</t>
  </si>
  <si>
    <t>Must replace single-pane or metal-framed double-pane, U-factor ≤ 0.22</t>
  </si>
  <si>
    <t>Different U-value thresholds for various window types</t>
  </si>
  <si>
    <t>Window frame repairs, lead paint removal, mold remediation</t>
  </si>
  <si>
    <t>$2,000 - $5,000</t>
  </si>
  <si>
    <t>Windows (U-Value 0.23 - 0.27)</t>
  </si>
  <si>
    <t>$2.00/sq ft</t>
  </si>
  <si>
    <t>$5,000 - $12,000</t>
  </si>
  <si>
    <t>Must replace single-pane or metal-framed double-pane, U-factor 0.23 - 0.27</t>
  </si>
  <si>
    <t>Requirements for All Energy Trust Incentives:</t>
  </si>
  <si>
    <t>Primary heating source of the site must be provided by one of the following utilities: Pacific Power, Portland General Electric, Avista, Cascade Natural Gas, NW Natural</t>
  </si>
  <si>
    <t>Measure must be installed in a single family site-built, manufactured, or attached residential (duplex, triplex, side-by-side, rowhome) site.</t>
  </si>
  <si>
    <t>Gas-heated homes may not receive Energy Trust incentive for electric HVAC (exception for ECHP)</t>
  </si>
  <si>
    <t>Measure-Specific Requirements:</t>
  </si>
  <si>
    <t>Ductless Heat Pump</t>
  </si>
  <si>
    <t>Must replace electric zonal heat (baseboards, wall cadets, etc.) as primary heating source</t>
  </si>
  <si>
    <t>Must be installed in main living space</t>
  </si>
  <si>
    <t>Must be a system at HSPF2 8.10 or greater</t>
  </si>
  <si>
    <t>Must replace electric forced air furnace as residence’s primary heating system</t>
  </si>
  <si>
    <t>HSPF2 of 7.50 or greater required</t>
  </si>
  <si>
    <t>Cannot be combined with any other heat pump, heat pump controls, or smart thermostat incentives</t>
  </si>
  <si>
    <t>Extended Capacity Heat Pump (not replacing eFAF)</t>
  </si>
  <si>
    <t>Unit must meet CEE Tier 1 Path A criteria. This guide may be referenced for confirming qualification.</t>
  </si>
  <si>
    <t>Cannot replace electric furnace (use ducted HP incentive for that)</t>
  </si>
  <si>
    <t>ECHP installed cannot have a backup gas heating system (gas system must be removed from residence if replacing gas heat)</t>
  </si>
  <si>
    <t>Indoor configuration: Eligible systems configurations must include a central ducted system serving the primary living space of the home</t>
  </si>
  <si>
    <t>Controls must be set with an auxiliary heat lockout setting when available</t>
  </si>
  <si>
    <t>Unit installed must have 95% annual fuel utilization efficiency (AFUE) or greater</t>
  </si>
  <si>
    <t>Gas furnaces used as backups for high-efficiency heat pumps, also known as hybrid systems, are not eligible</t>
  </si>
  <si>
    <t>Smart Thermostat Direct Install</t>
  </si>
  <si>
    <t>Eligible models may be found at www.energytrust.org/thermostat</t>
  </si>
  <si>
    <t>Only eligible in gas-heated homes (gas as primary)</t>
  </si>
  <si>
    <t>Eligible models must meet Northwest Energy Efficiency Alliance’s (NEEA’s) Advanced Water Heater Specification Tier 3 to qualify.</t>
  </si>
  <si>
    <t>Must replace electric storage tank water heater; tank may be any size</t>
  </si>
  <si>
    <t>Windows</t>
  </si>
  <si>
    <r>
      <rPr>
        <sz val="11"/>
        <color rgb="FF000000"/>
        <rFont val="Aptos Narrow"/>
        <family val="2"/>
        <scheme val="minor"/>
      </rPr>
      <t xml:space="preserve">Must replace </t>
    </r>
    <r>
      <rPr>
        <b/>
        <sz val="11"/>
        <color rgb="FF000000"/>
        <rFont val="Aptos Narrow"/>
        <family val="2"/>
        <scheme val="minor"/>
      </rPr>
      <t>existing single pane or metal frame</t>
    </r>
    <r>
      <rPr>
        <sz val="11"/>
        <color rgb="FF000000"/>
        <rFont val="Aptos Narrow"/>
        <family val="2"/>
        <scheme val="minor"/>
      </rPr>
      <t xml:space="preserve"> window, glass door, or skylight</t>
    </r>
  </si>
  <si>
    <t>Newly installed window must have a U-Value of 0.30 or less</t>
  </si>
  <si>
    <t>Attic Insulation Replacing R0-11</t>
  </si>
  <si>
    <t>Existing insulation must be R11 or less</t>
  </si>
  <si>
    <t>Must insulate to R38 or greater, or fill cavity</t>
  </si>
  <si>
    <t>Attic Insulation Replacing R12-18</t>
  </si>
  <si>
    <t>Existing insulation must be R12 - R18</t>
  </si>
  <si>
    <t>Wall Insulation</t>
  </si>
  <si>
    <t>Existing wall, rim joist, and knee wall insulation must be R4 or less</t>
  </si>
  <si>
    <t>Wall insulation incentives are not available for manufactured homes</t>
  </si>
  <si>
    <t>Exterior walls must be insulated to R11 or greater, or fill cavity</t>
  </si>
  <si>
    <t>All heated exterior wall surfaces must be insulated</t>
  </si>
  <si>
    <t>Rim joists must be insulated to R-15 or greater, or fill cavity</t>
  </si>
  <si>
    <t>Knee walls must be insulated to R-15 or greater for 2x4 cavities or R21 or greater for 2x6 cavities</t>
  </si>
  <si>
    <t>Attic insulation must be R19 or greater in order for knee wall insulation to be eligible for an incentive</t>
  </si>
  <si>
    <t>Floor Insulation</t>
  </si>
  <si>
    <t>For single family and small multifamily: must insulate to R30 or greater, or fill cavity</t>
  </si>
  <si>
    <t>For manufactured housing: must insulate to R22 or greater, or fill cavity</t>
  </si>
  <si>
    <t>Last Updated: 6-March-2026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</si>
</sst>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Narrow"/>
      <family val="2"/>
      <scheme val="minor"/>
    </font>
    <font>
      <i/>
      <sz val="11"/>
      <color rgb="FF000000"/>
      <name val="Aptos Narrow"/>
      <family val="2"/>
      <scheme val="minor"/>
    </font>
    <font>
      <i/>
      <sz val="11"/>
      <color theme="1"/>
      <name val="Aptos Narrow"/>
      <family val="2"/>
      <scheme val="minor"/>
    </font>
    <font>
      <b/>
      <sz val="11"/>
      <color rgb="FF000000"/>
      <name val="Aptos Narrow"/>
      <family val="2"/>
    </font>
    <font>
      <sz val="11"/>
      <color rgb="FF000000"/>
      <name val="Aptos Narrow"/>
      <family val="2"/>
    </font>
    <font>
      <sz val="18"/>
      <color theme="1"/>
      <name val="Aptos Narrow"/>
      <family val="2"/>
      <scheme val="minor"/>
    </font>
    <font>
      <b/>
      <sz val="11"/>
      <name val="Aptos Narrow"/>
      <family val="2"/>
      <scheme val="minor"/>
    </font>
    <font>
      <sz val="11"/>
      <name val="Aptos Narrow"/>
      <family val="2"/>
      <scheme val="minor"/>
    </font>
    <font>
      <b/>
      <sz val="11"/>
      <name val="Calibri"/>
      <family val="2"/>
    </font>
    <font>
      <b/>
      <sz val="18"/>
      <color theme="1"/>
      <name val="Aptos Narrow"/>
      <family val="2"/>
      <scheme val="minor"/>
    </font>
    <font>
      <b/>
      <sz val="18"/>
      <name val="Calibri"/>
      <family val="2"/>
    </font>
    <font>
      <b/>
      <i/>
      <sz val="11"/>
      <color rgb="FF000000"/>
      <name val="Aptos Narrow"/>
      <family val="2"/>
      <scheme val="minor"/>
    </font>
    <font>
      <i/>
      <sz val="10"/>
      <color rgb="FF000000"/>
      <name val="Aptos Narrow"/>
      <family val="2"/>
      <scheme val="minor"/>
    </font>
    <font>
      <sz val="11"/>
      <color rgb="FF000000"/>
      <name val="Aptos Narrow"/>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D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44" fontId="0" fillId="0" borderId="0" xfId="1" applyFont="1"/>
    <xf numFmtId="0" fontId="0" fillId="2" borderId="0" xfId="0" applyFill="1"/>
    <xf numFmtId="44" fontId="0" fillId="2" borderId="0" xfId="1" applyFont="1" applyFill="1"/>
    <xf numFmtId="0" fontId="0" fillId="0" borderId="0" xfId="0" applyAlignment="1">
      <alignment wrapText="1"/>
    </xf>
    <xf numFmtId="44" fontId="0" fillId="0" borderId="0" xfId="1" applyFont="1" applyAlignment="1">
      <alignment wrapText="1"/>
    </xf>
    <xf numFmtId="164" fontId="0" fillId="0" borderId="0" xfId="0" applyNumberFormat="1" applyAlignment="1">
      <alignment horizontal="right"/>
    </xf>
    <xf numFmtId="0" fontId="0" fillId="3" borderId="0" xfId="0" applyFill="1"/>
    <xf numFmtId="44" fontId="0" fillId="3" borderId="0" xfId="1" applyFont="1" applyFill="1"/>
    <xf numFmtId="0" fontId="0" fillId="4" borderId="0" xfId="0" applyFill="1"/>
    <xf numFmtId="44" fontId="0" fillId="4" borderId="0" xfId="1" applyFont="1" applyFill="1"/>
    <xf numFmtId="0" fontId="2" fillId="0" borderId="0" xfId="0" applyFont="1"/>
    <xf numFmtId="165" fontId="0" fillId="0" borderId="0" xfId="0" applyNumberFormat="1" applyAlignment="1">
      <alignment horizontal="right"/>
    </xf>
    <xf numFmtId="0" fontId="2" fillId="0" borderId="0" xfId="0" applyFont="1" applyAlignment="1">
      <alignment horizontal="center" vertical="center"/>
    </xf>
    <xf numFmtId="44" fontId="2" fillId="0" borderId="0" xfId="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64" fontId="0" fillId="0" borderId="0" xfId="0" applyNumberFormat="1"/>
    <xf numFmtId="8" fontId="0" fillId="0" borderId="0" xfId="1" applyNumberFormat="1" applyFont="1"/>
    <xf numFmtId="0" fontId="2" fillId="0" borderId="0" xfId="0" applyFont="1" applyAlignment="1">
      <alignment wrapText="1"/>
    </xf>
    <xf numFmtId="44" fontId="0" fillId="5" borderId="0" xfId="1" applyFont="1" applyFill="1"/>
    <xf numFmtId="164" fontId="0" fillId="5" borderId="0" xfId="0" applyNumberFormat="1" applyFill="1" applyAlignment="1">
      <alignment horizontal="right"/>
    </xf>
    <xf numFmtId="164" fontId="0" fillId="5" borderId="0" xfId="0" applyNumberFormat="1" applyFill="1"/>
    <xf numFmtId="165" fontId="0" fillId="5" borderId="0" xfId="0" applyNumberFormat="1" applyFill="1" applyAlignment="1">
      <alignment horizontal="right"/>
    </xf>
    <xf numFmtId="8" fontId="0" fillId="0" borderId="0" xfId="1" applyNumberFormat="1" applyFont="1" applyFill="1"/>
    <xf numFmtId="44" fontId="0" fillId="0" borderId="0" xfId="1" applyFont="1" applyFill="1"/>
    <xf numFmtId="8" fontId="0" fillId="5" borderId="0" xfId="1" applyNumberFormat="1" applyFont="1" applyFill="1"/>
    <xf numFmtId="0" fontId="5" fillId="0" borderId="0" xfId="0" applyFont="1" applyAlignment="1">
      <alignment wrapText="1"/>
    </xf>
    <xf numFmtId="0" fontId="6" fillId="0" borderId="0" xfId="0" applyFont="1"/>
    <xf numFmtId="0" fontId="7" fillId="0" borderId="0" xfId="0" applyFont="1"/>
    <xf numFmtId="6" fontId="7" fillId="0" borderId="0" xfId="0" applyNumberFormat="1" applyFont="1"/>
    <xf numFmtId="0" fontId="0" fillId="0" borderId="1" xfId="0" applyBorder="1"/>
    <xf numFmtId="44" fontId="0" fillId="4" borderId="1" xfId="1" applyFont="1" applyFill="1" applyBorder="1"/>
    <xf numFmtId="0" fontId="0" fillId="0" borderId="1" xfId="0" applyBorder="1" applyAlignment="1">
      <alignment wrapText="1"/>
    </xf>
    <xf numFmtId="164" fontId="0" fillId="4" borderId="1" xfId="0" applyNumberFormat="1" applyFill="1" applyBorder="1" applyAlignment="1">
      <alignment wrapText="1"/>
    </xf>
    <xf numFmtId="44" fontId="0" fillId="6" borderId="1" xfId="1" applyFont="1" applyFill="1" applyBorder="1"/>
    <xf numFmtId="44" fontId="0" fillId="4" borderId="0" xfId="1" applyFont="1" applyFill="1" applyBorder="1"/>
    <xf numFmtId="44" fontId="0" fillId="4" borderId="1" xfId="1" applyFont="1" applyFill="1" applyBorder="1" applyAlignment="1">
      <alignment horizontal="right"/>
    </xf>
    <xf numFmtId="165" fontId="2" fillId="6" borderId="1" xfId="1" applyNumberFormat="1" applyFont="1" applyFill="1" applyBorder="1" applyAlignment="1">
      <alignment horizontal="right"/>
    </xf>
    <xf numFmtId="164" fontId="0" fillId="6" borderId="1" xfId="0" applyNumberFormat="1" applyFill="1" applyBorder="1" applyAlignment="1">
      <alignment wrapText="1"/>
    </xf>
    <xf numFmtId="0" fontId="0" fillId="7" borderId="1" xfId="0" applyFill="1" applyBorder="1" applyProtection="1">
      <protection locked="0"/>
    </xf>
    <xf numFmtId="44" fontId="0" fillId="7" borderId="1" xfId="1" applyFont="1" applyFill="1" applyBorder="1" applyAlignment="1" applyProtection="1">
      <alignment horizontal="left" indent="4"/>
      <protection locked="0"/>
    </xf>
    <xf numFmtId="164" fontId="0" fillId="7" borderId="3" xfId="0" applyNumberFormat="1" applyFill="1" applyBorder="1" applyProtection="1">
      <protection locked="0"/>
    </xf>
    <xf numFmtId="165" fontId="0" fillId="7" borderId="1" xfId="1" applyNumberFormat="1" applyFont="1" applyFill="1" applyBorder="1" applyProtection="1">
      <protection locked="0"/>
    </xf>
    <xf numFmtId="164" fontId="0" fillId="7" borderId="3" xfId="0" applyNumberFormat="1" applyFill="1" applyBorder="1" applyAlignment="1" applyProtection="1">
      <alignment wrapText="1"/>
      <protection locked="0"/>
    </xf>
    <xf numFmtId="165" fontId="0" fillId="7" borderId="8" xfId="1" applyNumberFormat="1" applyFont="1" applyFill="1" applyBorder="1" applyProtection="1">
      <protection locked="0"/>
    </xf>
    <xf numFmtId="164" fontId="0" fillId="7" borderId="9" xfId="0" applyNumberFormat="1" applyFill="1" applyBorder="1" applyProtection="1">
      <protection locked="0"/>
    </xf>
    <xf numFmtId="0" fontId="11" fillId="0" borderId="0" xfId="0" applyFont="1"/>
    <xf numFmtId="0" fontId="0" fillId="8" borderId="0" xfId="0" applyFill="1"/>
    <xf numFmtId="0" fontId="12" fillId="8" borderId="0" xfId="0" applyFont="1" applyFill="1"/>
    <xf numFmtId="0" fontId="8" fillId="4" borderId="0" xfId="0" applyFont="1" applyFill="1"/>
    <xf numFmtId="0" fontId="8" fillId="8" borderId="0" xfId="0" applyFont="1" applyFill="1"/>
    <xf numFmtId="0" fontId="13" fillId="8" borderId="0" xfId="0" applyFont="1" applyFill="1"/>
    <xf numFmtId="0" fontId="0" fillId="7" borderId="0" xfId="0" applyFill="1" applyProtection="1">
      <protection locked="0"/>
      <extLst>
        <ext xmlns:xfpb="http://schemas.microsoft.com/office/spreadsheetml/2022/featurepropertybag" uri="{C7286773-470A-42A8-94C5-96B5CB345126}">
          <xfpb:xfComplement i="0"/>
        </ext>
      </extLst>
    </xf>
    <xf numFmtId="0" fontId="5" fillId="0" borderId="0" xfId="0" applyFont="1"/>
    <xf numFmtId="0" fontId="9" fillId="6" borderId="1" xfId="0" applyFont="1" applyFill="1" applyBorder="1"/>
    <xf numFmtId="165" fontId="0" fillId="4" borderId="1" xfId="1" applyNumberFormat="1" applyFont="1" applyFill="1" applyBorder="1" applyAlignment="1" applyProtection="1"/>
    <xf numFmtId="165" fontId="0" fillId="4" borderId="1" xfId="1" applyNumberFormat="1" applyFont="1" applyFill="1" applyBorder="1" applyAlignment="1" applyProtection="1">
      <alignment horizontal="right"/>
    </xf>
    <xf numFmtId="0" fontId="2" fillId="6" borderId="1" xfId="0" applyFont="1" applyFill="1" applyBorder="1"/>
    <xf numFmtId="165" fontId="0" fillId="6" borderId="1" xfId="1" applyNumberFormat="1" applyFont="1" applyFill="1" applyBorder="1" applyAlignment="1" applyProtection="1">
      <alignment horizontal="right"/>
    </xf>
    <xf numFmtId="165" fontId="0" fillId="4" borderId="1" xfId="1" applyNumberFormat="1" applyFont="1" applyFill="1" applyBorder="1" applyProtection="1"/>
    <xf numFmtId="165" fontId="0" fillId="6" borderId="1" xfId="1" applyNumberFormat="1" applyFont="1" applyFill="1" applyBorder="1" applyProtection="1"/>
    <xf numFmtId="0" fontId="16" fillId="0" borderId="0" xfId="0" applyFont="1"/>
    <xf numFmtId="0" fontId="0" fillId="0" borderId="5" xfId="0" applyBorder="1" applyAlignment="1">
      <alignment wrapText="1"/>
    </xf>
    <xf numFmtId="0" fontId="0" fillId="0" borderId="5" xfId="0" applyBorder="1"/>
    <xf numFmtId="8" fontId="0" fillId="4" borderId="5" xfId="1" applyNumberFormat="1" applyFont="1" applyFill="1" applyBorder="1"/>
    <xf numFmtId="8" fontId="0" fillId="4" borderId="5" xfId="1" applyNumberFormat="1" applyFont="1" applyFill="1" applyBorder="1" applyAlignment="1">
      <alignment horizontal="right"/>
    </xf>
    <xf numFmtId="164" fontId="0" fillId="4" borderId="5" xfId="0" applyNumberFormat="1" applyFill="1" applyBorder="1" applyAlignment="1">
      <alignment wrapText="1"/>
    </xf>
    <xf numFmtId="0" fontId="3" fillId="4" borderId="4" xfId="0" applyFont="1" applyFill="1" applyBorder="1" applyAlignment="1">
      <alignment horizontal="center" vertical="center" wrapText="1"/>
    </xf>
    <xf numFmtId="0" fontId="9" fillId="4" borderId="5" xfId="0" applyFont="1" applyFill="1" applyBorder="1" applyAlignment="1">
      <alignment horizontal="center" vertical="center"/>
    </xf>
    <xf numFmtId="44" fontId="9" fillId="4" borderId="5" xfId="1" applyFont="1" applyFill="1" applyBorder="1" applyAlignment="1" applyProtection="1">
      <alignment horizontal="center" vertical="center" wrapText="1"/>
    </xf>
    <xf numFmtId="0" fontId="9" fillId="4" borderId="6" xfId="0" applyFont="1" applyFill="1" applyBorder="1" applyAlignment="1">
      <alignment horizontal="center" vertical="center" wrapText="1"/>
    </xf>
    <xf numFmtId="0" fontId="9" fillId="6" borderId="2" xfId="0" applyFont="1" applyFill="1" applyBorder="1"/>
    <xf numFmtId="44" fontId="10" fillId="6" borderId="1" xfId="1" applyFont="1" applyFill="1" applyBorder="1" applyProtection="1"/>
    <xf numFmtId="0" fontId="10" fillId="6" borderId="3" xfId="0" applyFont="1" applyFill="1" applyBorder="1"/>
    <xf numFmtId="0" fontId="0" fillId="0" borderId="2" xfId="0" applyBorder="1"/>
    <xf numFmtId="0" fontId="2" fillId="6" borderId="2" xfId="0" applyFont="1" applyFill="1" applyBorder="1"/>
    <xf numFmtId="44" fontId="0" fillId="6" borderId="1" xfId="1" applyFont="1" applyFill="1" applyBorder="1" applyProtection="1"/>
    <xf numFmtId="164" fontId="0" fillId="6" borderId="3" xfId="0" applyNumberFormat="1" applyFill="1" applyBorder="1"/>
    <xf numFmtId="0" fontId="0" fillId="0" borderId="2" xfId="0" applyBorder="1" applyAlignment="1">
      <alignment wrapText="1"/>
    </xf>
    <xf numFmtId="0" fontId="0" fillId="0" borderId="7" xfId="0" applyBorder="1"/>
    <xf numFmtId="165" fontId="0" fillId="4" borderId="8" xfId="1" applyNumberFormat="1" applyFont="1" applyFill="1" applyBorder="1" applyProtection="1"/>
    <xf numFmtId="165" fontId="0" fillId="4" borderId="8" xfId="1" applyNumberFormat="1" applyFont="1" applyFill="1" applyBorder="1" applyAlignment="1" applyProtection="1">
      <alignment horizontal="right"/>
    </xf>
    <xf numFmtId="0" fontId="2" fillId="6" borderId="3" xfId="0" applyFont="1" applyFill="1" applyBorder="1" applyAlignment="1">
      <alignment horizontal="right" wrapText="1"/>
    </xf>
    <xf numFmtId="0" fontId="2" fillId="6" borderId="10" xfId="0" applyFont="1" applyFill="1" applyBorder="1" applyAlignment="1">
      <alignment horizontal="right" wrapText="1"/>
    </xf>
    <xf numFmtId="0" fontId="2" fillId="6" borderId="2" xfId="0" applyFont="1" applyFill="1" applyBorder="1" applyAlignment="1">
      <alignment horizontal="right" wrapText="1"/>
    </xf>
    <xf numFmtId="0" fontId="4" fillId="7" borderId="0" xfId="0" applyFont="1" applyFill="1" applyAlignment="1">
      <alignment horizontal="center" wrapText="1"/>
    </xf>
    <xf numFmtId="0" fontId="5" fillId="7" borderId="0" xfId="0" applyFont="1" applyFill="1" applyAlignment="1">
      <alignment horizontal="center" wrapText="1"/>
    </xf>
    <xf numFmtId="0" fontId="12" fillId="0" borderId="0" xfId="0" applyFont="1" applyAlignment="1">
      <alignment horizontal="center"/>
    </xf>
    <xf numFmtId="0" fontId="0" fillId="0" borderId="0" xfId="0" applyAlignment="1">
      <alignment horizontal="left" vertical="center" wrapText="1"/>
    </xf>
  </cellXfs>
  <cellStyles count="2">
    <cellStyle name="Currency" xfId="1" builtinId="4"/>
    <cellStyle name="Normal" xfId="0" builtinId="0"/>
  </cellStyles>
  <dxfs count="11">
    <dxf>
      <numFmt numFmtId="164" formatCode="&quot;$&quot;#,##0"/>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Aptos Narrow"/>
        <family val="2"/>
        <scheme val="minor"/>
      </font>
      <numFmt numFmtId="165" formatCode="&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266700</xdr:rowOff>
    </xdr:from>
    <xdr:to>
      <xdr:col>7</xdr:col>
      <xdr:colOff>28575</xdr:colOff>
      <xdr:row>0</xdr:row>
      <xdr:rowOff>847725</xdr:rowOff>
    </xdr:to>
    <xdr:pic>
      <xdr:nvPicPr>
        <xdr:cNvPr id="4" name="Picture 3" descr="Energy Trust of Oregon">
          <a:extLst>
            <a:ext uri="{FF2B5EF4-FFF2-40B4-BE49-F238E27FC236}">
              <a16:creationId xmlns:a16="http://schemas.microsoft.com/office/drawing/2014/main" id="{1504E888-299B-2FE3-F97F-1E5902E9BDE4}"/>
            </a:ext>
            <a:ext uri="{147F2762-F138-4A5C-976F-8EAC2B608ADB}">
              <a16:predDERef xmlns:a16="http://schemas.microsoft.com/office/drawing/2014/main" pred="{E85EF46F-8F34-5DB1-049A-5149F91EF9B9}"/>
            </a:ext>
          </a:extLst>
        </xdr:cNvPr>
        <xdr:cNvPicPr>
          <a:picLocks noChangeAspect="1"/>
        </xdr:cNvPicPr>
      </xdr:nvPicPr>
      <xdr:blipFill>
        <a:blip xmlns:r="http://schemas.openxmlformats.org/officeDocument/2006/relationships" r:embed="rId1"/>
        <a:stretch>
          <a:fillRect/>
        </a:stretch>
      </xdr:blipFill>
      <xdr:spPr>
        <a:xfrm>
          <a:off x="12696825" y="266700"/>
          <a:ext cx="1314450" cy="581025"/>
        </a:xfrm>
        <a:prstGeom prst="rect">
          <a:avLst/>
        </a:prstGeom>
      </xdr:spPr>
    </xdr:pic>
    <xdr:clientData/>
  </xdr:twoCellAnchor>
  <xdr:twoCellAnchor editAs="oneCell">
    <xdr:from>
      <xdr:col>7</xdr:col>
      <xdr:colOff>30683</xdr:colOff>
      <xdr:row>0</xdr:row>
      <xdr:rowOff>52295</xdr:rowOff>
    </xdr:from>
    <xdr:to>
      <xdr:col>7</xdr:col>
      <xdr:colOff>1564124</xdr:colOff>
      <xdr:row>0</xdr:row>
      <xdr:rowOff>841152</xdr:rowOff>
    </xdr:to>
    <xdr:pic>
      <xdr:nvPicPr>
        <xdr:cNvPr id="8" name="Picture 1">
          <a:extLst>
            <a:ext uri="{FF2B5EF4-FFF2-40B4-BE49-F238E27FC236}">
              <a16:creationId xmlns:a16="http://schemas.microsoft.com/office/drawing/2014/main" id="{5BBB0543-4D10-0943-DB5F-D7B35214AB9B}"/>
            </a:ext>
            <a:ext uri="{147F2762-F138-4A5C-976F-8EAC2B608ADB}">
              <a16:predDERef xmlns:a16="http://schemas.microsoft.com/office/drawing/2014/main" pred="{1504E888-299B-2FE3-F97F-1E5902E9BDE4}"/>
            </a:ext>
          </a:extLst>
        </xdr:cNvPr>
        <xdr:cNvPicPr>
          <a:picLocks noChangeAspect="1"/>
        </xdr:cNvPicPr>
      </xdr:nvPicPr>
      <xdr:blipFill>
        <a:blip xmlns:r="http://schemas.openxmlformats.org/officeDocument/2006/relationships" r:embed="rId2"/>
        <a:stretch>
          <a:fillRect/>
        </a:stretch>
      </xdr:blipFill>
      <xdr:spPr>
        <a:xfrm>
          <a:off x="16690095" y="52295"/>
          <a:ext cx="1533441" cy="78885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237D6A-6C80-4806-8DDC-FEBA175035F0}" name="Table1" displayName="Table1" ref="A2:F20" totalsRowShown="0" headerRowDxfId="10" dataDxfId="9" headerRowBorderDxfId="7" tableBorderDxfId="8" totalsRowBorderDxfId="6" headerRowCellStyle="Currency">
  <autoFilter ref="A2:F20" xr:uid="{7C237D6A-6C80-4806-8DDC-FEBA175035F0}"/>
  <tableColumns count="6">
    <tableColumn id="1" xr3:uid="{086F8074-0F48-411F-8398-7CB3424E04AA}" name=" Measure Name _x000a_(Note Site Type Where Applicable)" dataDxfId="5"/>
    <tableColumn id="2" xr3:uid="{0ECC41AE-1A4F-45E4-9D90-DFC6721A0B17}" name="Quantity" dataDxfId="4"/>
    <tableColumn id="3" xr3:uid="{BA8D539A-FDAE-453D-B13B-6E775D3EE878}" name="Incentive Amount Per Measure" dataDxfId="3" dataCellStyle="Currency"/>
    <tableColumn id="6" xr3:uid="{74AA7934-5177-4712-B1D8-08B96DEDBCA9}" name="Total Incentive Amount" dataDxfId="2" dataCellStyle="Currency">
      <calculatedColumnFormula>Table1[[#This Row],[Quantity]]*Table1[[#This Row],[Incentive Amount Per Measure]]</calculatedColumnFormula>
    </tableColumn>
    <tableColumn id="4" xr3:uid="{5C3974FE-A713-4B9D-92F1-D591CBD09F59}" name=" Does this project meet Energy Trust installation requirements? " dataDxfId="1" dataCellStyle="Currency"/>
    <tableColumn id="5" xr3:uid="{F22E4B41-2F10-4342-94F2-B042E3F728CA}" name="Note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BDD0D-366F-40F4-9CB8-5F1CF13DE997}">
  <sheetPr codeName="Sheet1">
    <pageSetUpPr fitToPage="1"/>
  </sheetPr>
  <dimension ref="A1:H36"/>
  <sheetViews>
    <sheetView tabSelected="1" topLeftCell="A8" zoomScale="85" zoomScaleNormal="85" workbookViewId="0">
      <selection activeCell="A27" sqref="A27"/>
    </sheetView>
  </sheetViews>
  <sheetFormatPr defaultRowHeight="14.45"/>
  <cols>
    <col min="1" max="1" width="75.85546875" customWidth="1"/>
    <col min="2" max="2" width="11" customWidth="1"/>
    <col min="3" max="3" width="18.5703125" customWidth="1"/>
    <col min="4" max="4" width="18.28515625" customWidth="1"/>
    <col min="5" max="5" width="17.140625" customWidth="1"/>
    <col min="6" max="6" width="74.85546875" customWidth="1"/>
    <col min="7" max="7" width="22.7109375" customWidth="1"/>
    <col min="8" max="8" width="23.85546875" customWidth="1"/>
  </cols>
  <sheetData>
    <row r="1" spans="1:8" ht="72.75" customHeight="1">
      <c r="A1" s="88" t="s">
        <v>0</v>
      </c>
      <c r="B1" s="88"/>
      <c r="C1" s="86" t="s">
        <v>1</v>
      </c>
      <c r="D1" s="87"/>
      <c r="E1" s="87"/>
      <c r="F1" s="87"/>
    </row>
    <row r="2" spans="1:8" ht="97.9" customHeight="1">
      <c r="A2" s="68" t="s">
        <v>2</v>
      </c>
      <c r="B2" s="69" t="s">
        <v>3</v>
      </c>
      <c r="C2" s="70" t="s">
        <v>4</v>
      </c>
      <c r="D2" s="70" t="s">
        <v>5</v>
      </c>
      <c r="E2" s="70" t="s">
        <v>6</v>
      </c>
      <c r="F2" s="71" t="s">
        <v>7</v>
      </c>
      <c r="G2" s="15"/>
      <c r="H2" s="15"/>
    </row>
    <row r="3" spans="1:8">
      <c r="A3" s="72" t="s">
        <v>8</v>
      </c>
      <c r="B3" s="55" t="s">
        <v>9</v>
      </c>
      <c r="C3" s="73"/>
      <c r="D3" s="73"/>
      <c r="E3" s="73"/>
      <c r="F3" s="74"/>
    </row>
    <row r="4" spans="1:8">
      <c r="A4" s="75" t="s">
        <v>10</v>
      </c>
      <c r="B4" s="40"/>
      <c r="C4" s="56">
        <v>1800</v>
      </c>
      <c r="D4" s="57">
        <f>Table1[[#This Row],[Quantity]]*Table1[[#This Row],[Incentive Amount Per Measure]]</f>
        <v>0</v>
      </c>
      <c r="E4" s="41"/>
      <c r="F4" s="42"/>
    </row>
    <row r="5" spans="1:8">
      <c r="A5" s="75" t="s">
        <v>11</v>
      </c>
      <c r="B5" s="40"/>
      <c r="C5" s="56">
        <v>3500</v>
      </c>
      <c r="D5" s="57">
        <f>Table1[[#This Row],[Quantity]]*Table1[[#This Row],[Incentive Amount Per Measure]]</f>
        <v>0</v>
      </c>
      <c r="E5" s="41"/>
      <c r="F5" s="42"/>
    </row>
    <row r="6" spans="1:8">
      <c r="A6" s="75" t="s">
        <v>12</v>
      </c>
      <c r="B6" s="40"/>
      <c r="C6" s="56">
        <v>4000</v>
      </c>
      <c r="D6" s="57">
        <f>Table1[[#This Row],[Quantity]]*Table1[[#This Row],[Incentive Amount Per Measure]]</f>
        <v>0</v>
      </c>
      <c r="E6" s="41"/>
      <c r="F6" s="42"/>
    </row>
    <row r="7" spans="1:8">
      <c r="A7" s="75" t="s">
        <v>13</v>
      </c>
      <c r="B7" s="40"/>
      <c r="C7" s="56">
        <v>2000</v>
      </c>
      <c r="D7" s="57">
        <f>Table1[[#This Row],[Quantity]]*Table1[[#This Row],[Incentive Amount Per Measure]]</f>
        <v>0</v>
      </c>
      <c r="E7" s="41"/>
      <c r="F7" s="42"/>
    </row>
    <row r="8" spans="1:8">
      <c r="A8" s="75" t="s">
        <v>14</v>
      </c>
      <c r="B8" s="40"/>
      <c r="C8" s="56">
        <v>2900</v>
      </c>
      <c r="D8" s="57">
        <f>Table1[[#This Row],[Quantity]]*Table1[[#This Row],[Incentive Amount Per Measure]]</f>
        <v>0</v>
      </c>
      <c r="E8" s="41"/>
      <c r="F8" s="42"/>
    </row>
    <row r="9" spans="1:8">
      <c r="A9" s="75" t="s">
        <v>15</v>
      </c>
      <c r="B9" s="40"/>
      <c r="C9" s="56">
        <v>240</v>
      </c>
      <c r="D9" s="57">
        <f>Table1[[#This Row],[Quantity]]*Table1[[#This Row],[Incentive Amount Per Measure]]</f>
        <v>0</v>
      </c>
      <c r="E9" s="41"/>
      <c r="F9" s="42"/>
    </row>
    <row r="10" spans="1:8">
      <c r="A10" s="75" t="s">
        <v>16</v>
      </c>
      <c r="B10" s="40"/>
      <c r="C10" s="56">
        <v>250</v>
      </c>
      <c r="D10" s="57">
        <f>Table1[[#This Row],[Quantity]]*Table1[[#This Row],[Incentive Amount Per Measure]]</f>
        <v>0</v>
      </c>
      <c r="E10" s="41"/>
      <c r="F10" s="42"/>
    </row>
    <row r="11" spans="1:8">
      <c r="A11" s="76" t="s">
        <v>17</v>
      </c>
      <c r="B11" s="58" t="s">
        <v>18</v>
      </c>
      <c r="C11" s="77"/>
      <c r="D11" s="59"/>
      <c r="E11" s="77"/>
      <c r="F11" s="78"/>
    </row>
    <row r="12" spans="1:8">
      <c r="A12" s="75" t="s">
        <v>19</v>
      </c>
      <c r="B12" s="40"/>
      <c r="C12" s="60">
        <v>14.25</v>
      </c>
      <c r="D12" s="57">
        <f>Table1[[#This Row],[Quantity]]*Table1[[#This Row],[Incentive Amount Per Measure]]</f>
        <v>0</v>
      </c>
      <c r="E12" s="43"/>
      <c r="F12" s="42"/>
    </row>
    <row r="13" spans="1:8">
      <c r="A13" s="75" t="s">
        <v>20</v>
      </c>
      <c r="B13" s="40"/>
      <c r="C13" s="60">
        <v>13.25</v>
      </c>
      <c r="D13" s="57">
        <f>Table1[[#This Row],[Quantity]]*Table1[[#This Row],[Incentive Amount Per Measure]]</f>
        <v>0</v>
      </c>
      <c r="E13" s="43"/>
      <c r="F13" s="42"/>
    </row>
    <row r="14" spans="1:8">
      <c r="A14" s="76" t="s">
        <v>21</v>
      </c>
      <c r="B14" s="58" t="s">
        <v>18</v>
      </c>
      <c r="C14" s="61"/>
      <c r="D14" s="59"/>
      <c r="E14" s="61"/>
      <c r="F14" s="78"/>
    </row>
    <row r="15" spans="1:8">
      <c r="A15" s="75" t="s">
        <v>22</v>
      </c>
      <c r="B15" s="40"/>
      <c r="C15" s="60">
        <v>2.25</v>
      </c>
      <c r="D15" s="57">
        <f>Table1[[#This Row],[Quantity]]*Table1[[#This Row],[Incentive Amount Per Measure]]</f>
        <v>0</v>
      </c>
      <c r="E15" s="43"/>
      <c r="F15" s="42"/>
    </row>
    <row r="16" spans="1:8">
      <c r="A16" s="79" t="s">
        <v>23</v>
      </c>
      <c r="B16" s="40"/>
      <c r="C16" s="60">
        <v>1</v>
      </c>
      <c r="D16" s="57">
        <f>Table1[[#This Row],[Quantity]]*Table1[[#This Row],[Incentive Amount Per Measure]]</f>
        <v>0</v>
      </c>
      <c r="E16" s="43"/>
      <c r="F16" s="42"/>
    </row>
    <row r="17" spans="1:7">
      <c r="A17" s="79" t="s">
        <v>24</v>
      </c>
      <c r="B17" s="40"/>
      <c r="C17" s="60">
        <v>3.5</v>
      </c>
      <c r="D17" s="57">
        <f>Table1[[#This Row],[Quantity]]*Table1[[#This Row],[Incentive Amount Per Measure]]</f>
        <v>0</v>
      </c>
      <c r="E17" s="43"/>
      <c r="F17" s="42"/>
    </row>
    <row r="18" spans="1:7" ht="17.25" customHeight="1">
      <c r="A18" s="79" t="s">
        <v>25</v>
      </c>
      <c r="B18" s="40"/>
      <c r="C18" s="60">
        <v>1.25</v>
      </c>
      <c r="D18" s="57">
        <f>Table1[[#This Row],[Quantity]]*Table1[[#This Row],[Incentive Amount Per Measure]]</f>
        <v>0</v>
      </c>
      <c r="E18" s="43"/>
      <c r="F18" s="44"/>
    </row>
    <row r="19" spans="1:7">
      <c r="A19" s="79" t="s">
        <v>26</v>
      </c>
      <c r="B19" s="40"/>
      <c r="C19" s="60">
        <v>1.75</v>
      </c>
      <c r="D19" s="57">
        <f>Table1[[#This Row],[Quantity]]*Table1[[#This Row],[Incentive Amount Per Measure]]</f>
        <v>0</v>
      </c>
      <c r="E19" s="43"/>
      <c r="F19" s="44"/>
    </row>
    <row r="20" spans="1:7">
      <c r="A20" s="80" t="s">
        <v>27</v>
      </c>
      <c r="B20" s="40"/>
      <c r="C20" s="81">
        <v>2.25</v>
      </c>
      <c r="D20" s="82">
        <f>Table1[[#This Row],[Quantity]]*Table1[[#This Row],[Incentive Amount Per Measure]]</f>
        <v>0</v>
      </c>
      <c r="E20" s="45"/>
      <c r="F20" s="46"/>
    </row>
    <row r="21" spans="1:7" hidden="1">
      <c r="A21" s="63" t="s">
        <v>28</v>
      </c>
      <c r="B21" s="64" t="s">
        <v>18</v>
      </c>
      <c r="C21" s="65">
        <v>1.7</v>
      </c>
      <c r="D21" s="66"/>
      <c r="E21" s="65"/>
      <c r="F21" s="67" t="s">
        <v>29</v>
      </c>
    </row>
    <row r="22" spans="1:7" hidden="1">
      <c r="A22" s="33" t="s">
        <v>30</v>
      </c>
      <c r="B22" s="31" t="s">
        <v>18</v>
      </c>
      <c r="C22" s="32">
        <v>2.13</v>
      </c>
      <c r="D22" s="37"/>
      <c r="E22" s="32"/>
      <c r="F22" s="34" t="s">
        <v>29</v>
      </c>
    </row>
    <row r="23" spans="1:7" hidden="1">
      <c r="A23" s="33" t="s">
        <v>31</v>
      </c>
      <c r="B23" s="31" t="s">
        <v>18</v>
      </c>
      <c r="C23" s="32">
        <v>1.74</v>
      </c>
      <c r="D23" s="37"/>
      <c r="E23" s="32"/>
      <c r="F23" s="34" t="s">
        <v>29</v>
      </c>
    </row>
    <row r="24" spans="1:7" s="9" customFormat="1">
      <c r="A24" s="83" t="s">
        <v>5</v>
      </c>
      <c r="B24" s="84"/>
      <c r="C24" s="85"/>
      <c r="D24" s="38">
        <f>SUM(D4:D20)</f>
        <v>0</v>
      </c>
      <c r="E24" s="35"/>
      <c r="F24" s="39"/>
    </row>
    <row r="25" spans="1:7">
      <c r="C25" s="36"/>
      <c r="D25" s="36"/>
      <c r="E25" s="36"/>
      <c r="F25" s="9"/>
    </row>
    <row r="26" spans="1:7">
      <c r="A26" s="54" t="s">
        <v>32</v>
      </c>
      <c r="C26" s="1"/>
      <c r="D26" s="1"/>
      <c r="E26" s="1"/>
    </row>
    <row r="27" spans="1:7">
      <c r="A27" s="19"/>
      <c r="B27" s="19"/>
      <c r="C27" s="5"/>
      <c r="D27" s="5"/>
      <c r="E27" s="5"/>
      <c r="F27" s="4"/>
      <c r="G27" s="4"/>
    </row>
    <row r="28" spans="1:7">
      <c r="A28" s="4"/>
      <c r="B28" s="4"/>
      <c r="C28" s="5"/>
      <c r="D28" s="5"/>
      <c r="E28" s="5"/>
      <c r="F28" s="4"/>
      <c r="G28" s="4"/>
    </row>
    <row r="29" spans="1:7">
      <c r="A29" s="4"/>
      <c r="B29" s="4"/>
      <c r="C29" s="4"/>
      <c r="D29" s="4"/>
      <c r="E29" s="4"/>
      <c r="G29" s="4"/>
    </row>
    <row r="30" spans="1:7">
      <c r="A30" s="4"/>
      <c r="B30" s="4"/>
      <c r="C30" s="5"/>
      <c r="D30" s="5"/>
      <c r="E30" s="5"/>
      <c r="F30" s="4"/>
      <c r="G30" s="4"/>
    </row>
    <row r="31" spans="1:7">
      <c r="A31" s="4"/>
      <c r="B31" s="4"/>
      <c r="C31" s="5"/>
      <c r="D31" s="5"/>
      <c r="E31" s="5"/>
      <c r="F31" s="4"/>
      <c r="G31" s="4"/>
    </row>
    <row r="32" spans="1:7">
      <c r="A32" s="4"/>
      <c r="B32" s="4"/>
      <c r="C32" s="5"/>
      <c r="D32" s="5"/>
      <c r="E32" s="5"/>
      <c r="F32" s="4"/>
      <c r="G32" s="4"/>
    </row>
    <row r="33" spans="1:7">
      <c r="A33" s="4"/>
      <c r="B33" s="4"/>
      <c r="C33" s="5"/>
      <c r="D33" s="5"/>
      <c r="E33" s="5"/>
      <c r="F33" s="4"/>
      <c r="G33" s="4"/>
    </row>
    <row r="34" spans="1:7">
      <c r="A34" s="4"/>
      <c r="B34" s="4"/>
      <c r="C34" s="5"/>
      <c r="D34" s="5"/>
      <c r="E34" s="5"/>
      <c r="F34" s="4"/>
      <c r="G34" s="4"/>
    </row>
    <row r="35" spans="1:7">
      <c r="A35" s="4"/>
      <c r="B35" s="4"/>
      <c r="C35" s="5"/>
      <c r="D35" s="5"/>
      <c r="E35" s="5"/>
      <c r="F35" s="4"/>
      <c r="G35" s="4"/>
    </row>
    <row r="36" spans="1:7">
      <c r="A36" s="4"/>
      <c r="B36" s="4"/>
      <c r="C36" s="5"/>
      <c r="D36" s="5"/>
      <c r="E36" s="5"/>
      <c r="F36" s="4"/>
      <c r="G36" s="4"/>
    </row>
  </sheetData>
  <sheetProtection algorithmName="SHA-512" hashValue="g9TevF4I8JrRpZ9yBGtrf1ydn9u8ZdzUsQSjb/k0GZ6L12fvYnfVPpZDnaDFcGurY5sWdLi11/l5BodwCpfY9w==" saltValue="n59Vtr12M4rBmQ97ZHxXTg==" spinCount="100000" sheet="1" selectLockedCells="1"/>
  <mergeCells count="3">
    <mergeCell ref="A24:C24"/>
    <mergeCell ref="C1:F1"/>
    <mergeCell ref="A1:B1"/>
  </mergeCells>
  <pageMargins left="0.7" right="0.7" top="0.75" bottom="0.75" header="0.3" footer="0.3"/>
  <pageSetup scale="49"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DB72-EE8A-4E81-962F-D0AEF83849F9}">
  <sheetPr codeName="Sheet3"/>
  <dimension ref="A1:H61"/>
  <sheetViews>
    <sheetView topLeftCell="B1" zoomScale="70" zoomScaleNormal="70" workbookViewId="0">
      <pane ySplit="1" topLeftCell="A2" activePane="bottomLeft" state="frozen"/>
      <selection pane="bottomLeft" activeCell="H24" sqref="H24"/>
    </sheetView>
  </sheetViews>
  <sheetFormatPr defaultRowHeight="14.45"/>
  <cols>
    <col min="1" max="1" width="6.85546875" bestFit="1" customWidth="1"/>
    <col min="2" max="2" width="88" customWidth="1"/>
    <col min="3" max="3" width="13.5703125" customWidth="1"/>
    <col min="4" max="4" width="22.42578125" style="1" customWidth="1"/>
    <col min="5" max="5" width="23.140625" customWidth="1"/>
    <col min="6" max="6" width="24.5703125" customWidth="1"/>
    <col min="7" max="7" width="45.28515625" customWidth="1"/>
    <col min="8" max="8" width="36.7109375" customWidth="1"/>
  </cols>
  <sheetData>
    <row r="1" spans="1:8" s="13" customFormat="1" ht="105.6" customHeight="1">
      <c r="A1" s="13" t="s">
        <v>33</v>
      </c>
      <c r="B1" s="16" t="s">
        <v>2</v>
      </c>
      <c r="C1" s="13" t="s">
        <v>34</v>
      </c>
      <c r="D1" s="14" t="s">
        <v>35</v>
      </c>
      <c r="E1" s="15" t="s">
        <v>36</v>
      </c>
      <c r="F1" s="15" t="s">
        <v>37</v>
      </c>
      <c r="G1" s="13" t="s">
        <v>38</v>
      </c>
      <c r="H1" s="13" t="s">
        <v>39</v>
      </c>
    </row>
    <row r="2" spans="1:8" ht="57.95">
      <c r="A2" s="2"/>
      <c r="B2" s="2"/>
      <c r="C2" s="2"/>
      <c r="D2" s="3"/>
      <c r="E2" s="2"/>
      <c r="F2" s="2"/>
      <c r="G2" s="2"/>
      <c r="H2" s="4" t="s">
        <v>40</v>
      </c>
    </row>
    <row r="3" spans="1:8">
      <c r="B3" s="11" t="s">
        <v>41</v>
      </c>
    </row>
    <row r="4" spans="1:8">
      <c r="B4" t="s">
        <v>42</v>
      </c>
      <c r="C4" t="s">
        <v>43</v>
      </c>
      <c r="D4" s="1">
        <v>1800</v>
      </c>
      <c r="E4" s="6">
        <v>2000</v>
      </c>
      <c r="F4" s="17">
        <v>2000</v>
      </c>
    </row>
    <row r="5" spans="1:8">
      <c r="B5" t="s">
        <v>44</v>
      </c>
      <c r="C5" t="s">
        <v>43</v>
      </c>
      <c r="D5" s="1">
        <v>3500</v>
      </c>
      <c r="E5" s="17">
        <v>0</v>
      </c>
      <c r="F5" s="17">
        <v>0</v>
      </c>
    </row>
    <row r="6" spans="1:8">
      <c r="B6" t="s">
        <v>45</v>
      </c>
      <c r="C6" t="s">
        <v>43</v>
      </c>
      <c r="D6" s="1">
        <v>4000</v>
      </c>
      <c r="E6" s="6">
        <v>5000</v>
      </c>
      <c r="F6" s="17">
        <v>0</v>
      </c>
      <c r="H6" t="s">
        <v>46</v>
      </c>
    </row>
    <row r="7" spans="1:8">
      <c r="B7" t="s">
        <v>47</v>
      </c>
      <c r="C7" t="s">
        <v>43</v>
      </c>
      <c r="D7" s="1">
        <v>6000</v>
      </c>
      <c r="E7" s="6">
        <v>6650</v>
      </c>
      <c r="F7" s="17">
        <v>6650</v>
      </c>
      <c r="H7" t="s">
        <v>48</v>
      </c>
    </row>
    <row r="8" spans="1:8">
      <c r="B8" t="s">
        <v>49</v>
      </c>
      <c r="C8" t="s">
        <v>43</v>
      </c>
      <c r="D8" s="1">
        <v>2000</v>
      </c>
      <c r="E8" s="6">
        <v>2400</v>
      </c>
      <c r="F8" s="17">
        <v>2400</v>
      </c>
      <c r="H8" t="s">
        <v>50</v>
      </c>
    </row>
    <row r="9" spans="1:8">
      <c r="B9" t="s">
        <v>51</v>
      </c>
      <c r="C9" t="s">
        <v>43</v>
      </c>
      <c r="D9" s="20">
        <v>2900</v>
      </c>
      <c r="E9" s="21">
        <v>2900</v>
      </c>
      <c r="F9" s="17">
        <v>0</v>
      </c>
    </row>
    <row r="10" spans="1:8">
      <c r="A10" t="s">
        <v>52</v>
      </c>
      <c r="B10" t="s">
        <v>53</v>
      </c>
      <c r="C10" t="s">
        <v>43</v>
      </c>
      <c r="D10" s="20">
        <v>240</v>
      </c>
      <c r="E10" s="21">
        <v>240</v>
      </c>
      <c r="F10" s="22">
        <v>240</v>
      </c>
    </row>
    <row r="11" spans="1:8" ht="15" customHeight="1">
      <c r="B11" t="s">
        <v>54</v>
      </c>
      <c r="C11" t="s">
        <v>43</v>
      </c>
      <c r="D11" s="20">
        <v>250</v>
      </c>
      <c r="E11" s="21">
        <v>250</v>
      </c>
      <c r="F11" s="22">
        <v>250</v>
      </c>
    </row>
    <row r="12" spans="1:8">
      <c r="B12" t="s">
        <v>55</v>
      </c>
      <c r="C12" t="s">
        <v>43</v>
      </c>
      <c r="D12" s="20">
        <v>250</v>
      </c>
      <c r="E12" s="21">
        <v>250</v>
      </c>
      <c r="F12" s="22">
        <v>250</v>
      </c>
    </row>
    <row r="13" spans="1:8">
      <c r="B13" t="s">
        <v>56</v>
      </c>
      <c r="C13" t="s">
        <v>18</v>
      </c>
      <c r="D13" s="1">
        <v>6.12</v>
      </c>
      <c r="E13" s="17">
        <v>0</v>
      </c>
      <c r="F13" s="17">
        <v>0</v>
      </c>
      <c r="G13" s="89" t="s">
        <v>57</v>
      </c>
    </row>
    <row r="14" spans="1:8">
      <c r="B14" s="7" t="s">
        <v>58</v>
      </c>
      <c r="C14" s="7" t="s">
        <v>18</v>
      </c>
      <c r="D14" s="8">
        <v>6.92</v>
      </c>
      <c r="E14" s="12">
        <v>6</v>
      </c>
      <c r="F14" s="17">
        <v>0</v>
      </c>
      <c r="G14" s="89"/>
    </row>
    <row r="15" spans="1:8">
      <c r="B15" t="s">
        <v>59</v>
      </c>
      <c r="C15" t="s">
        <v>18</v>
      </c>
      <c r="D15" s="1">
        <v>7.49</v>
      </c>
      <c r="E15" s="12">
        <v>7.25</v>
      </c>
      <c r="F15" s="17">
        <v>0</v>
      </c>
      <c r="G15" s="89"/>
    </row>
    <row r="16" spans="1:8">
      <c r="B16" t="s">
        <v>60</v>
      </c>
      <c r="C16" t="s">
        <v>18</v>
      </c>
      <c r="D16" s="1">
        <v>7.55</v>
      </c>
      <c r="E16" s="17">
        <v>0</v>
      </c>
      <c r="F16" s="17">
        <v>0</v>
      </c>
      <c r="G16" s="89"/>
    </row>
    <row r="17" spans="2:7">
      <c r="B17" s="7" t="s">
        <v>61</v>
      </c>
      <c r="C17" s="7" t="s">
        <v>18</v>
      </c>
      <c r="D17" s="8">
        <v>8.7200000000000006</v>
      </c>
      <c r="E17" s="12">
        <v>6</v>
      </c>
      <c r="F17" s="17">
        <v>0</v>
      </c>
      <c r="G17" s="89"/>
    </row>
    <row r="18" spans="2:7">
      <c r="B18" t="s">
        <v>62</v>
      </c>
      <c r="C18" t="s">
        <v>18</v>
      </c>
      <c r="D18" s="1">
        <v>9.75</v>
      </c>
      <c r="E18" s="12">
        <v>7.25</v>
      </c>
      <c r="F18" s="17">
        <v>0</v>
      </c>
    </row>
    <row r="19" spans="2:7">
      <c r="B19" t="s">
        <v>63</v>
      </c>
      <c r="C19" t="s">
        <v>18</v>
      </c>
      <c r="D19" s="1">
        <v>9.32</v>
      </c>
      <c r="E19" s="17">
        <v>0</v>
      </c>
      <c r="F19" s="17">
        <v>0</v>
      </c>
    </row>
    <row r="20" spans="2:7">
      <c r="B20" s="9" t="s">
        <v>64</v>
      </c>
      <c r="C20" s="9" t="s">
        <v>18</v>
      </c>
      <c r="D20" s="10">
        <v>10.130000000000001</v>
      </c>
      <c r="E20" s="12">
        <v>6</v>
      </c>
      <c r="F20" s="17">
        <v>0</v>
      </c>
    </row>
    <row r="21" spans="2:7">
      <c r="B21" t="s">
        <v>65</v>
      </c>
      <c r="C21" t="s">
        <v>18</v>
      </c>
      <c r="D21" s="1">
        <v>10.65</v>
      </c>
      <c r="E21" s="12">
        <v>7.25</v>
      </c>
      <c r="F21" s="17">
        <v>0</v>
      </c>
    </row>
    <row r="22" spans="2:7">
      <c r="B22" t="s">
        <v>66</v>
      </c>
      <c r="C22" t="s">
        <v>18</v>
      </c>
      <c r="D22" s="1">
        <v>13.32</v>
      </c>
      <c r="E22" s="17">
        <v>0</v>
      </c>
      <c r="F22" s="17">
        <v>0</v>
      </c>
    </row>
    <row r="23" spans="2:7">
      <c r="B23" t="s">
        <v>67</v>
      </c>
      <c r="C23" t="s">
        <v>18</v>
      </c>
      <c r="D23" s="1">
        <v>14.44</v>
      </c>
      <c r="E23" s="12">
        <v>6</v>
      </c>
      <c r="F23" s="17">
        <v>0</v>
      </c>
    </row>
    <row r="24" spans="2:7">
      <c r="B24" t="s">
        <v>68</v>
      </c>
      <c r="C24" t="s">
        <v>18</v>
      </c>
      <c r="D24" s="1">
        <v>15.42</v>
      </c>
      <c r="E24" s="12">
        <v>7.25</v>
      </c>
      <c r="F24" s="17">
        <v>0</v>
      </c>
    </row>
    <row r="25" spans="2:7" ht="6" customHeight="1">
      <c r="B25" s="11" t="s">
        <v>69</v>
      </c>
      <c r="E25" s="12"/>
      <c r="F25" s="17"/>
    </row>
    <row r="26" spans="2:7">
      <c r="B26" t="s">
        <v>70</v>
      </c>
      <c r="C26" t="s">
        <v>18</v>
      </c>
      <c r="D26" s="1">
        <v>6</v>
      </c>
      <c r="E26" s="17">
        <v>0</v>
      </c>
      <c r="F26" s="17">
        <v>0</v>
      </c>
    </row>
    <row r="27" spans="2:7">
      <c r="B27" t="s">
        <v>71</v>
      </c>
      <c r="C27" t="s">
        <v>18</v>
      </c>
      <c r="D27" s="1">
        <v>7.5</v>
      </c>
      <c r="E27" s="17">
        <v>0</v>
      </c>
      <c r="F27" s="17">
        <v>0</v>
      </c>
    </row>
    <row r="28" spans="2:7">
      <c r="B28" t="s">
        <v>72</v>
      </c>
      <c r="C28" t="s">
        <v>18</v>
      </c>
      <c r="D28" s="1">
        <v>9</v>
      </c>
      <c r="E28" s="17">
        <v>0</v>
      </c>
      <c r="F28" s="17">
        <v>0</v>
      </c>
    </row>
    <row r="29" spans="2:7">
      <c r="B29" t="s">
        <v>73</v>
      </c>
      <c r="C29" t="s">
        <v>18</v>
      </c>
      <c r="D29" s="1">
        <v>13</v>
      </c>
      <c r="E29" s="17">
        <v>0</v>
      </c>
      <c r="F29" s="17">
        <v>0</v>
      </c>
    </row>
    <row r="30" spans="2:7">
      <c r="B30" t="s">
        <v>74</v>
      </c>
      <c r="C30" t="s">
        <v>18</v>
      </c>
      <c r="D30" s="1" t="s">
        <v>75</v>
      </c>
      <c r="E30" s="1">
        <v>6</v>
      </c>
      <c r="F30" s="17">
        <v>0</v>
      </c>
      <c r="G30" t="s">
        <v>76</v>
      </c>
    </row>
    <row r="31" spans="2:7">
      <c r="B31" t="s">
        <v>77</v>
      </c>
      <c r="C31" t="s">
        <v>18</v>
      </c>
      <c r="D31" s="1" t="s">
        <v>75</v>
      </c>
      <c r="E31" s="1">
        <v>6</v>
      </c>
      <c r="F31" s="17">
        <v>0</v>
      </c>
      <c r="G31" t="s">
        <v>76</v>
      </c>
    </row>
    <row r="32" spans="2:7">
      <c r="B32" t="s">
        <v>78</v>
      </c>
      <c r="C32" t="s">
        <v>18</v>
      </c>
      <c r="D32" s="1" t="s">
        <v>75</v>
      </c>
      <c r="E32" s="1">
        <v>6</v>
      </c>
      <c r="F32" s="17">
        <v>0</v>
      </c>
      <c r="G32" t="s">
        <v>76</v>
      </c>
    </row>
    <row r="33" spans="2:7">
      <c r="B33" t="s">
        <v>79</v>
      </c>
      <c r="C33" t="s">
        <v>18</v>
      </c>
      <c r="D33" s="1" t="s">
        <v>75</v>
      </c>
      <c r="E33" s="1">
        <v>6</v>
      </c>
      <c r="F33" s="17">
        <v>0</v>
      </c>
      <c r="G33" t="s">
        <v>76</v>
      </c>
    </row>
    <row r="34" spans="2:7">
      <c r="B34" s="11" t="s">
        <v>21</v>
      </c>
      <c r="E34" s="1"/>
      <c r="F34" s="17"/>
    </row>
    <row r="35" spans="2:7">
      <c r="B35" t="s">
        <v>80</v>
      </c>
      <c r="C35" t="s">
        <v>18</v>
      </c>
      <c r="D35" s="26">
        <v>2.2999999999999998</v>
      </c>
      <c r="E35" s="26">
        <v>2.2999999999999998</v>
      </c>
      <c r="F35" s="17">
        <v>0</v>
      </c>
    </row>
    <row r="36" spans="2:7" hidden="1">
      <c r="B36" t="s">
        <v>81</v>
      </c>
      <c r="C36" t="s">
        <v>18</v>
      </c>
      <c r="D36" s="20">
        <v>2.3199999999999998</v>
      </c>
      <c r="E36" s="23">
        <v>2.2999999999999998</v>
      </c>
      <c r="F36" s="17">
        <v>0</v>
      </c>
    </row>
    <row r="37" spans="2:7" hidden="1">
      <c r="B37" t="s">
        <v>82</v>
      </c>
      <c r="C37" t="s">
        <v>18</v>
      </c>
      <c r="D37" s="20">
        <v>3.3</v>
      </c>
      <c r="E37" s="23">
        <v>3.3</v>
      </c>
      <c r="F37" s="17">
        <v>0</v>
      </c>
    </row>
    <row r="38" spans="2:7">
      <c r="B38" s="4" t="s">
        <v>83</v>
      </c>
      <c r="C38" t="s">
        <v>18</v>
      </c>
      <c r="D38" s="20">
        <v>1.0900000000000001</v>
      </c>
      <c r="E38" s="23">
        <v>1.0900000000000001</v>
      </c>
      <c r="F38" s="17">
        <v>0</v>
      </c>
    </row>
    <row r="39" spans="2:7" ht="17.25" customHeight="1">
      <c r="B39" s="4" t="s">
        <v>84</v>
      </c>
      <c r="C39" t="s">
        <v>18</v>
      </c>
      <c r="D39" s="20">
        <v>3.65</v>
      </c>
      <c r="E39" s="23">
        <v>3.65</v>
      </c>
      <c r="F39" s="17">
        <v>0</v>
      </c>
    </row>
    <row r="40" spans="2:7">
      <c r="B40" s="4" t="s">
        <v>85</v>
      </c>
      <c r="C40" t="s">
        <v>18</v>
      </c>
      <c r="D40" s="1">
        <v>1.45</v>
      </c>
      <c r="E40" s="17" t="s">
        <v>75</v>
      </c>
      <c r="F40" s="17" t="s">
        <v>75</v>
      </c>
    </row>
    <row r="41" spans="2:7" hidden="1">
      <c r="B41" s="4" t="s">
        <v>86</v>
      </c>
      <c r="C41" t="s">
        <v>18</v>
      </c>
      <c r="D41" s="1">
        <v>1.76</v>
      </c>
      <c r="E41" s="17">
        <v>0</v>
      </c>
      <c r="F41" s="17">
        <v>0</v>
      </c>
    </row>
    <row r="42" spans="2:7">
      <c r="B42" t="s">
        <v>87</v>
      </c>
      <c r="C42" t="s">
        <v>18</v>
      </c>
      <c r="D42" s="26">
        <v>2.25</v>
      </c>
      <c r="E42" s="26">
        <v>2.25</v>
      </c>
      <c r="F42" s="17">
        <v>0</v>
      </c>
    </row>
    <row r="43" spans="2:7" hidden="1">
      <c r="B43" t="s">
        <v>88</v>
      </c>
      <c r="C43" t="s">
        <v>18</v>
      </c>
      <c r="D43" s="1">
        <v>3</v>
      </c>
      <c r="E43" s="12">
        <v>3</v>
      </c>
      <c r="F43" s="17">
        <v>0</v>
      </c>
    </row>
    <row r="44" spans="2:7" hidden="1">
      <c r="B44" t="s">
        <v>89</v>
      </c>
      <c r="C44" t="s">
        <v>18</v>
      </c>
      <c r="D44" s="1">
        <v>2.4900000000000002</v>
      </c>
      <c r="E44" s="12">
        <v>2.4900000000000002</v>
      </c>
      <c r="F44" s="17">
        <v>0</v>
      </c>
    </row>
    <row r="45" spans="2:7">
      <c r="B45" s="4" t="s">
        <v>90</v>
      </c>
      <c r="C45" t="s">
        <v>18</v>
      </c>
      <c r="D45" s="18">
        <v>1.7</v>
      </c>
      <c r="E45" s="17" t="s">
        <v>75</v>
      </c>
      <c r="F45" s="17" t="s">
        <v>75</v>
      </c>
    </row>
    <row r="46" spans="2:7" hidden="1">
      <c r="B46" s="4" t="s">
        <v>91</v>
      </c>
      <c r="C46" t="s">
        <v>18</v>
      </c>
      <c r="D46" s="1">
        <v>2.13</v>
      </c>
      <c r="E46" s="17">
        <v>0</v>
      </c>
      <c r="F46" s="17">
        <v>0</v>
      </c>
    </row>
    <row r="47" spans="2:7" hidden="1">
      <c r="B47" s="4" t="s">
        <v>92</v>
      </c>
      <c r="C47" t="s">
        <v>18</v>
      </c>
      <c r="D47" s="1">
        <v>1.74</v>
      </c>
      <c r="E47" s="17">
        <v>0</v>
      </c>
      <c r="F47" s="17">
        <v>0</v>
      </c>
    </row>
    <row r="49" spans="2:7" ht="29.1">
      <c r="B49" s="27" t="s">
        <v>93</v>
      </c>
      <c r="G49" t="s">
        <v>94</v>
      </c>
    </row>
    <row r="52" spans="2:7">
      <c r="B52" s="19" t="s">
        <v>95</v>
      </c>
      <c r="C52" s="19" t="s">
        <v>96</v>
      </c>
      <c r="D52" s="5"/>
      <c r="E52" s="4"/>
      <c r="F52" s="4"/>
      <c r="G52" s="4"/>
    </row>
    <row r="53" spans="2:7">
      <c r="B53" s="4" t="s">
        <v>97</v>
      </c>
      <c r="C53" s="4" t="s">
        <v>98</v>
      </c>
      <c r="D53" s="5" t="s">
        <v>99</v>
      </c>
      <c r="E53" s="4" t="s">
        <v>100</v>
      </c>
      <c r="F53" s="4"/>
      <c r="G53" s="4"/>
    </row>
    <row r="54" spans="2:7" ht="57.95">
      <c r="B54" s="4" t="s">
        <v>101</v>
      </c>
      <c r="C54" s="4" t="s">
        <v>102</v>
      </c>
      <c r="D54" s="4" t="s">
        <v>103</v>
      </c>
      <c r="E54" s="5" t="s">
        <v>104</v>
      </c>
      <c r="G54" s="4"/>
    </row>
    <row r="55" spans="2:7">
      <c r="B55" s="4" t="s">
        <v>105</v>
      </c>
      <c r="C55" s="4" t="s">
        <v>98</v>
      </c>
      <c r="D55" s="5" t="s">
        <v>99</v>
      </c>
      <c r="E55" s="4" t="s">
        <v>100</v>
      </c>
      <c r="F55" s="4"/>
      <c r="G55" s="4"/>
    </row>
    <row r="56" spans="2:7">
      <c r="B56" s="4" t="s">
        <v>106</v>
      </c>
      <c r="C56" s="4" t="s">
        <v>107</v>
      </c>
      <c r="D56" s="5" t="s">
        <v>108</v>
      </c>
      <c r="E56" s="4" t="s">
        <v>109</v>
      </c>
      <c r="F56" s="4" t="s">
        <v>110</v>
      </c>
      <c r="G56" s="4"/>
    </row>
    <row r="57" spans="2:7">
      <c r="B57" s="4" t="s">
        <v>111</v>
      </c>
      <c r="C57" s="4" t="s">
        <v>107</v>
      </c>
      <c r="D57" s="5" t="s">
        <v>108</v>
      </c>
      <c r="E57" s="4" t="s">
        <v>109</v>
      </c>
      <c r="F57" s="4" t="s">
        <v>110</v>
      </c>
      <c r="G57" s="4"/>
    </row>
    <row r="58" spans="2:7">
      <c r="B58" s="4" t="s">
        <v>112</v>
      </c>
      <c r="C58" s="4" t="s">
        <v>113</v>
      </c>
      <c r="D58" s="5" t="s">
        <v>114</v>
      </c>
      <c r="E58" s="4" t="s">
        <v>115</v>
      </c>
      <c r="F58" s="4" t="s">
        <v>116</v>
      </c>
      <c r="G58" s="4" t="s">
        <v>117</v>
      </c>
    </row>
    <row r="59" spans="2:7">
      <c r="B59" s="4" t="s">
        <v>118</v>
      </c>
      <c r="C59" s="4" t="s">
        <v>113</v>
      </c>
      <c r="D59" s="5" t="s">
        <v>114</v>
      </c>
      <c r="E59" s="4" t="s">
        <v>115</v>
      </c>
      <c r="F59" s="4" t="s">
        <v>116</v>
      </c>
      <c r="G59" s="4" t="s">
        <v>117</v>
      </c>
    </row>
    <row r="60" spans="2:7">
      <c r="B60" s="4" t="s">
        <v>119</v>
      </c>
      <c r="C60" s="4" t="s">
        <v>120</v>
      </c>
      <c r="D60" s="5" t="s">
        <v>121</v>
      </c>
      <c r="E60" s="4"/>
      <c r="F60" s="4"/>
      <c r="G60" s="4"/>
    </row>
    <row r="61" spans="2:7">
      <c r="B61" s="4"/>
      <c r="C61" s="4"/>
      <c r="D61" s="5"/>
      <c r="E61" s="4"/>
      <c r="F61" s="4"/>
      <c r="G61" s="4"/>
    </row>
  </sheetData>
  <mergeCells count="1">
    <mergeCell ref="G13:G17"/>
  </mergeCells>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2127-1730-4FD8-ACDA-B68387050626}">
  <sheetPr codeName="Sheet4"/>
  <dimension ref="A1:G50"/>
  <sheetViews>
    <sheetView zoomScale="85" zoomScaleNormal="85" workbookViewId="0">
      <selection activeCell="E6" sqref="E6"/>
    </sheetView>
  </sheetViews>
  <sheetFormatPr defaultRowHeight="14.45"/>
  <cols>
    <col min="1" max="1" width="6.85546875" bestFit="1" customWidth="1"/>
    <col min="2" max="2" width="88" customWidth="1"/>
    <col min="3" max="3" width="11.42578125" customWidth="1"/>
    <col min="4" max="4" width="22.42578125" style="1" customWidth="1"/>
    <col min="5" max="5" width="23.140625" customWidth="1"/>
    <col min="6" max="6" width="22" customWidth="1"/>
    <col min="7" max="7" width="55.5703125" customWidth="1"/>
  </cols>
  <sheetData>
    <row r="1" spans="1:7" s="13" customFormat="1" ht="57.95">
      <c r="A1" s="13" t="s">
        <v>33</v>
      </c>
      <c r="B1" s="16" t="s">
        <v>2</v>
      </c>
      <c r="C1" s="13" t="s">
        <v>34</v>
      </c>
      <c r="D1" s="14" t="s">
        <v>35</v>
      </c>
      <c r="E1" s="15" t="s">
        <v>36</v>
      </c>
      <c r="F1" s="15" t="s">
        <v>37</v>
      </c>
      <c r="G1" s="13" t="s">
        <v>38</v>
      </c>
    </row>
    <row r="2" spans="1:7">
      <c r="A2" s="2"/>
      <c r="B2" s="2"/>
      <c r="C2" s="2"/>
      <c r="D2" s="3"/>
      <c r="E2" s="2"/>
      <c r="F2" s="2"/>
      <c r="G2" s="2"/>
    </row>
    <row r="3" spans="1:7">
      <c r="B3" s="11" t="s">
        <v>122</v>
      </c>
    </row>
    <row r="4" spans="1:7">
      <c r="B4" t="s">
        <v>42</v>
      </c>
      <c r="C4" t="s">
        <v>43</v>
      </c>
      <c r="D4" s="1">
        <v>1800</v>
      </c>
      <c r="E4" s="6">
        <v>2000</v>
      </c>
      <c r="F4" s="17">
        <v>2000</v>
      </c>
    </row>
    <row r="5" spans="1:7">
      <c r="B5" t="s">
        <v>44</v>
      </c>
      <c r="C5" t="s">
        <v>43</v>
      </c>
      <c r="D5" s="1">
        <v>3500</v>
      </c>
      <c r="E5" s="17">
        <v>0</v>
      </c>
      <c r="F5" s="17">
        <v>0</v>
      </c>
    </row>
    <row r="6" spans="1:7">
      <c r="B6" t="s">
        <v>45</v>
      </c>
      <c r="C6" t="s">
        <v>43</v>
      </c>
      <c r="D6" s="1">
        <v>4000</v>
      </c>
      <c r="E6" s="6">
        <v>5000</v>
      </c>
      <c r="F6" s="17">
        <v>0</v>
      </c>
    </row>
    <row r="7" spans="1:7">
      <c r="B7" t="s">
        <v>47</v>
      </c>
      <c r="C7" t="s">
        <v>43</v>
      </c>
      <c r="D7" s="1">
        <v>6000</v>
      </c>
      <c r="E7" s="6">
        <v>6650</v>
      </c>
      <c r="F7" s="17">
        <v>6650</v>
      </c>
    </row>
    <row r="8" spans="1:7">
      <c r="B8" t="s">
        <v>49</v>
      </c>
      <c r="C8" t="s">
        <v>43</v>
      </c>
      <c r="D8" s="1">
        <v>2000</v>
      </c>
      <c r="E8" s="6">
        <v>2400</v>
      </c>
      <c r="F8" s="17">
        <v>2400</v>
      </c>
    </row>
    <row r="9" spans="1:7">
      <c r="B9" t="s">
        <v>51</v>
      </c>
      <c r="C9" t="s">
        <v>43</v>
      </c>
      <c r="D9" s="20">
        <v>2900</v>
      </c>
      <c r="E9" s="21">
        <v>2900</v>
      </c>
      <c r="F9" s="17">
        <v>0</v>
      </c>
    </row>
    <row r="10" spans="1:7">
      <c r="A10" t="s">
        <v>52</v>
      </c>
      <c r="B10" t="s">
        <v>53</v>
      </c>
      <c r="C10" t="s">
        <v>43</v>
      </c>
      <c r="D10" s="20">
        <v>240</v>
      </c>
      <c r="E10" s="21">
        <v>240</v>
      </c>
      <c r="F10" s="22">
        <v>240</v>
      </c>
    </row>
    <row r="11" spans="1:7">
      <c r="B11" t="s">
        <v>54</v>
      </c>
      <c r="C11" t="s">
        <v>43</v>
      </c>
      <c r="D11" s="20">
        <v>250</v>
      </c>
      <c r="E11" s="21">
        <v>250</v>
      </c>
      <c r="F11" s="22">
        <v>250</v>
      </c>
    </row>
    <row r="12" spans="1:7">
      <c r="B12" t="s">
        <v>55</v>
      </c>
      <c r="C12" t="s">
        <v>43</v>
      </c>
      <c r="D12" s="20">
        <v>250</v>
      </c>
      <c r="E12" s="21">
        <v>250</v>
      </c>
      <c r="F12" s="22">
        <v>250</v>
      </c>
    </row>
    <row r="13" spans="1:7">
      <c r="B13" s="11" t="s">
        <v>69</v>
      </c>
      <c r="E13" s="6"/>
      <c r="F13" s="17"/>
    </row>
    <row r="14" spans="1:7">
      <c r="B14" t="s">
        <v>56</v>
      </c>
      <c r="C14" t="s">
        <v>18</v>
      </c>
      <c r="D14" s="18">
        <v>6</v>
      </c>
      <c r="E14" s="17">
        <v>0</v>
      </c>
      <c r="F14" s="17">
        <v>0</v>
      </c>
      <c r="G14" s="89"/>
    </row>
    <row r="15" spans="1:7">
      <c r="B15" t="s">
        <v>58</v>
      </c>
      <c r="C15" t="s">
        <v>18</v>
      </c>
      <c r="D15" s="24">
        <v>6.92</v>
      </c>
      <c r="E15" s="12">
        <v>6</v>
      </c>
      <c r="F15" s="17">
        <v>0</v>
      </c>
      <c r="G15" s="89"/>
    </row>
    <row r="16" spans="1:7">
      <c r="B16" t="s">
        <v>59</v>
      </c>
      <c r="C16" t="s">
        <v>18</v>
      </c>
      <c r="D16" s="1">
        <v>7.49</v>
      </c>
      <c r="E16" s="12">
        <v>7.25</v>
      </c>
      <c r="F16" s="17">
        <v>0</v>
      </c>
      <c r="G16" s="89"/>
    </row>
    <row r="17" spans="2:7">
      <c r="B17" t="s">
        <v>60</v>
      </c>
      <c r="C17" t="s">
        <v>18</v>
      </c>
      <c r="D17" s="1">
        <v>7.55</v>
      </c>
      <c r="E17" s="17">
        <v>0</v>
      </c>
      <c r="F17" s="17">
        <v>0</v>
      </c>
      <c r="G17" s="89"/>
    </row>
    <row r="18" spans="2:7">
      <c r="B18" t="s">
        <v>61</v>
      </c>
      <c r="C18" t="s">
        <v>18</v>
      </c>
      <c r="D18" s="25">
        <v>8.7200000000000006</v>
      </c>
      <c r="E18" s="12">
        <v>6</v>
      </c>
      <c r="F18" s="17">
        <v>0</v>
      </c>
      <c r="G18" s="89"/>
    </row>
    <row r="19" spans="2:7">
      <c r="B19" t="s">
        <v>62</v>
      </c>
      <c r="C19" t="s">
        <v>18</v>
      </c>
      <c r="D19" s="1">
        <v>9.75</v>
      </c>
      <c r="E19" s="12">
        <v>7.25</v>
      </c>
      <c r="F19" s="17">
        <v>0</v>
      </c>
    </row>
    <row r="20" spans="2:7">
      <c r="B20" t="s">
        <v>63</v>
      </c>
      <c r="C20" t="s">
        <v>18</v>
      </c>
      <c r="D20" s="1">
        <v>9.32</v>
      </c>
      <c r="E20" s="17">
        <v>0</v>
      </c>
      <c r="F20" s="17">
        <v>0</v>
      </c>
    </row>
    <row r="21" spans="2:7">
      <c r="B21" s="9" t="s">
        <v>64</v>
      </c>
      <c r="C21" s="9" t="s">
        <v>18</v>
      </c>
      <c r="D21" s="10">
        <v>10.130000000000001</v>
      </c>
      <c r="E21" s="12">
        <v>6</v>
      </c>
      <c r="F21" s="17">
        <v>0</v>
      </c>
    </row>
    <row r="22" spans="2:7">
      <c r="B22" t="s">
        <v>65</v>
      </c>
      <c r="C22" t="s">
        <v>18</v>
      </c>
      <c r="D22" s="1">
        <v>10.65</v>
      </c>
      <c r="E22" s="12">
        <v>7.25</v>
      </c>
      <c r="F22" s="17">
        <v>0</v>
      </c>
    </row>
    <row r="23" spans="2:7">
      <c r="B23" t="s">
        <v>66</v>
      </c>
      <c r="C23" t="s">
        <v>18</v>
      </c>
      <c r="D23" s="1">
        <v>13.32</v>
      </c>
      <c r="E23" s="17">
        <v>0</v>
      </c>
      <c r="F23" s="17">
        <v>0</v>
      </c>
    </row>
    <row r="24" spans="2:7">
      <c r="B24" t="s">
        <v>67</v>
      </c>
      <c r="C24" t="s">
        <v>18</v>
      </c>
      <c r="D24" s="1">
        <v>14.44</v>
      </c>
      <c r="E24" s="12">
        <v>6</v>
      </c>
      <c r="F24" s="17">
        <v>0</v>
      </c>
    </row>
    <row r="25" spans="2:7">
      <c r="B25" t="s">
        <v>68</v>
      </c>
      <c r="C25" t="s">
        <v>18</v>
      </c>
      <c r="D25" s="1">
        <v>15.42</v>
      </c>
      <c r="E25" s="12">
        <v>7.25</v>
      </c>
      <c r="F25" s="17">
        <v>0</v>
      </c>
    </row>
    <row r="26" spans="2:7">
      <c r="B26" s="11" t="s">
        <v>21</v>
      </c>
      <c r="E26" s="12"/>
      <c r="F26" s="17"/>
    </row>
    <row r="27" spans="2:7">
      <c r="B27" t="s">
        <v>81</v>
      </c>
      <c r="C27" t="s">
        <v>18</v>
      </c>
      <c r="D27" s="1">
        <v>2.3199999999999998</v>
      </c>
      <c r="E27" s="12">
        <v>2.2999999999999998</v>
      </c>
      <c r="F27" s="17">
        <v>0</v>
      </c>
    </row>
    <row r="28" spans="2:7">
      <c r="B28" t="s">
        <v>82</v>
      </c>
      <c r="C28" t="s">
        <v>18</v>
      </c>
      <c r="D28" s="20">
        <v>3.3</v>
      </c>
      <c r="E28" s="23">
        <v>3.3</v>
      </c>
      <c r="F28" s="17">
        <v>0</v>
      </c>
    </row>
    <row r="29" spans="2:7">
      <c r="B29" t="s">
        <v>83</v>
      </c>
      <c r="C29" t="s">
        <v>18</v>
      </c>
      <c r="D29" s="20">
        <v>1.0900000000000001</v>
      </c>
      <c r="E29" s="23">
        <v>1.0900000000000001</v>
      </c>
      <c r="F29" s="17">
        <v>0</v>
      </c>
    </row>
    <row r="30" spans="2:7" ht="17.25" customHeight="1">
      <c r="B30" s="4" t="s">
        <v>84</v>
      </c>
      <c r="C30" t="s">
        <v>18</v>
      </c>
      <c r="D30" s="20">
        <v>3.65</v>
      </c>
      <c r="E30" s="23">
        <v>3.65</v>
      </c>
      <c r="F30" s="17">
        <v>0</v>
      </c>
    </row>
    <row r="31" spans="2:7">
      <c r="B31" s="4" t="s">
        <v>123</v>
      </c>
      <c r="C31" t="s">
        <v>18</v>
      </c>
      <c r="D31" s="1">
        <v>1.45</v>
      </c>
      <c r="E31" s="17">
        <v>0</v>
      </c>
      <c r="F31" s="17">
        <v>0</v>
      </c>
    </row>
    <row r="32" spans="2:7">
      <c r="B32" s="4" t="s">
        <v>86</v>
      </c>
      <c r="C32" t="s">
        <v>18</v>
      </c>
      <c r="D32" s="1">
        <v>1.76</v>
      </c>
      <c r="E32" s="17">
        <v>0</v>
      </c>
      <c r="F32" s="17">
        <v>0</v>
      </c>
    </row>
    <row r="33" spans="2:7">
      <c r="B33" t="s">
        <v>88</v>
      </c>
      <c r="C33" t="s">
        <v>18</v>
      </c>
      <c r="D33" s="20">
        <v>3</v>
      </c>
      <c r="E33" s="23">
        <v>3</v>
      </c>
      <c r="F33" s="17">
        <v>0</v>
      </c>
    </row>
    <row r="34" spans="2:7">
      <c r="B34" t="s">
        <v>89</v>
      </c>
      <c r="C34" t="s">
        <v>18</v>
      </c>
      <c r="D34" s="20">
        <v>2.4900000000000002</v>
      </c>
      <c r="E34" s="23">
        <v>2.4900000000000002</v>
      </c>
      <c r="F34" s="17">
        <v>0</v>
      </c>
    </row>
    <row r="35" spans="2:7">
      <c r="B35" s="4" t="s">
        <v>91</v>
      </c>
      <c r="C35" t="s">
        <v>18</v>
      </c>
      <c r="D35" s="1">
        <v>2.13</v>
      </c>
      <c r="E35" s="17">
        <v>0</v>
      </c>
      <c r="F35" s="17">
        <v>0</v>
      </c>
    </row>
    <row r="36" spans="2:7">
      <c r="B36" s="4" t="s">
        <v>92</v>
      </c>
      <c r="C36" t="s">
        <v>18</v>
      </c>
      <c r="D36" s="1">
        <v>1.74</v>
      </c>
      <c r="E36" s="17">
        <v>0</v>
      </c>
      <c r="F36" s="17">
        <v>0</v>
      </c>
    </row>
    <row r="38" spans="2:7">
      <c r="B38" s="4" t="s">
        <v>124</v>
      </c>
    </row>
    <row r="42" spans="2:7">
      <c r="B42" s="11" t="s">
        <v>95</v>
      </c>
      <c r="C42" s="11" t="s">
        <v>96</v>
      </c>
    </row>
    <row r="43" spans="2:7">
      <c r="B43" t="s">
        <v>97</v>
      </c>
      <c r="C43" t="s">
        <v>98</v>
      </c>
      <c r="D43" s="1" t="s">
        <v>99</v>
      </c>
      <c r="E43" t="s">
        <v>100</v>
      </c>
    </row>
    <row r="44" spans="2:7" ht="29.1">
      <c r="B44" t="s">
        <v>101</v>
      </c>
      <c r="C44" t="s">
        <v>102</v>
      </c>
      <c r="D44" s="5" t="s">
        <v>125</v>
      </c>
      <c r="E44" t="s">
        <v>103</v>
      </c>
    </row>
    <row r="45" spans="2:7">
      <c r="B45" t="s">
        <v>105</v>
      </c>
      <c r="C45" t="s">
        <v>98</v>
      </c>
      <c r="D45" s="1" t="s">
        <v>99</v>
      </c>
      <c r="E45" t="s">
        <v>100</v>
      </c>
    </row>
    <row r="46" spans="2:7">
      <c r="B46" t="s">
        <v>106</v>
      </c>
      <c r="C46" s="4" t="s">
        <v>107</v>
      </c>
      <c r="D46" s="5" t="s">
        <v>108</v>
      </c>
      <c r="E46" s="4" t="s">
        <v>109</v>
      </c>
      <c r="F46" s="4" t="s">
        <v>110</v>
      </c>
    </row>
    <row r="47" spans="2:7">
      <c r="B47" t="s">
        <v>111</v>
      </c>
      <c r="C47" s="4" t="s">
        <v>107</v>
      </c>
      <c r="D47" s="5" t="s">
        <v>108</v>
      </c>
      <c r="E47" s="4" t="s">
        <v>109</v>
      </c>
      <c r="F47" s="4" t="s">
        <v>110</v>
      </c>
    </row>
    <row r="48" spans="2:7">
      <c r="B48" t="s">
        <v>112</v>
      </c>
      <c r="C48" t="s">
        <v>113</v>
      </c>
      <c r="D48" s="1" t="s">
        <v>114</v>
      </c>
      <c r="E48" t="s">
        <v>115</v>
      </c>
      <c r="F48" t="s">
        <v>116</v>
      </c>
      <c r="G48" t="s">
        <v>117</v>
      </c>
    </row>
    <row r="49" spans="2:7">
      <c r="B49" t="s">
        <v>118</v>
      </c>
      <c r="C49" t="s">
        <v>113</v>
      </c>
      <c r="D49" s="1" t="s">
        <v>114</v>
      </c>
      <c r="E49" t="s">
        <v>115</v>
      </c>
      <c r="F49" t="s">
        <v>116</v>
      </c>
      <c r="G49" t="s">
        <v>117</v>
      </c>
    </row>
    <row r="50" spans="2:7">
      <c r="B50" t="s">
        <v>119</v>
      </c>
      <c r="C50" t="s">
        <v>120</v>
      </c>
      <c r="D50" s="1" t="s">
        <v>121</v>
      </c>
    </row>
  </sheetData>
  <mergeCells count="1">
    <mergeCell ref="G14:G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95C16-A423-4E9B-9B03-89319DD890B7}">
  <sheetPr codeName="Sheet5"/>
  <dimension ref="B2:L23"/>
  <sheetViews>
    <sheetView workbookViewId="0"/>
  </sheetViews>
  <sheetFormatPr defaultRowHeight="14.45"/>
  <sheetData>
    <row r="2" spans="2:12">
      <c r="B2" s="28" t="s">
        <v>126</v>
      </c>
      <c r="C2" s="28" t="s">
        <v>127</v>
      </c>
      <c r="D2" s="28" t="s">
        <v>128</v>
      </c>
      <c r="E2" s="28" t="s">
        <v>129</v>
      </c>
      <c r="F2" s="28" t="s">
        <v>130</v>
      </c>
      <c r="G2" s="28" t="s">
        <v>131</v>
      </c>
      <c r="H2" s="28" t="s">
        <v>132</v>
      </c>
      <c r="I2" s="28" t="s">
        <v>133</v>
      </c>
      <c r="J2" s="28" t="s">
        <v>134</v>
      </c>
      <c r="K2" s="28" t="s">
        <v>135</v>
      </c>
      <c r="L2" s="28"/>
    </row>
    <row r="3" spans="2:12">
      <c r="B3" s="29" t="s">
        <v>136</v>
      </c>
      <c r="C3" s="30">
        <v>2900</v>
      </c>
      <c r="D3" s="30">
        <v>2500</v>
      </c>
      <c r="E3" s="30">
        <v>5400</v>
      </c>
      <c r="F3" s="29" t="s">
        <v>137</v>
      </c>
      <c r="G3" s="29" t="s">
        <v>138</v>
      </c>
      <c r="H3" s="29" t="s">
        <v>139</v>
      </c>
      <c r="I3" s="29" t="s">
        <v>140</v>
      </c>
      <c r="J3" s="29" t="s">
        <v>141</v>
      </c>
      <c r="K3" s="29" t="s">
        <v>142</v>
      </c>
      <c r="L3" s="29"/>
    </row>
    <row r="4" spans="2:12">
      <c r="B4" s="29" t="s">
        <v>143</v>
      </c>
      <c r="C4" s="30">
        <v>3500</v>
      </c>
      <c r="D4" s="30">
        <v>2500</v>
      </c>
      <c r="E4" s="30">
        <v>6000</v>
      </c>
      <c r="F4" s="29" t="s">
        <v>137</v>
      </c>
      <c r="G4" s="29" t="s">
        <v>144</v>
      </c>
      <c r="H4" s="29" t="s">
        <v>145</v>
      </c>
      <c r="I4" s="29" t="s">
        <v>140</v>
      </c>
      <c r="J4" s="29" t="s">
        <v>141</v>
      </c>
      <c r="K4" s="29" t="s">
        <v>142</v>
      </c>
      <c r="L4" s="29"/>
    </row>
    <row r="5" spans="2:12">
      <c r="B5" s="29" t="s">
        <v>146</v>
      </c>
      <c r="C5" s="30">
        <v>1850</v>
      </c>
      <c r="D5" s="30">
        <v>1500</v>
      </c>
      <c r="E5" s="30">
        <v>3350</v>
      </c>
      <c r="F5" s="29" t="s">
        <v>147</v>
      </c>
      <c r="G5" s="29" t="s">
        <v>148</v>
      </c>
      <c r="H5" s="29" t="s">
        <v>149</v>
      </c>
      <c r="I5" s="29" t="s">
        <v>150</v>
      </c>
      <c r="J5" s="29" t="s">
        <v>141</v>
      </c>
      <c r="K5" s="29" t="s">
        <v>142</v>
      </c>
      <c r="L5" s="29"/>
    </row>
    <row r="6" spans="2:12">
      <c r="B6" s="29" t="s">
        <v>151</v>
      </c>
      <c r="C6" s="29" t="s">
        <v>152</v>
      </c>
      <c r="D6" s="30">
        <v>2500</v>
      </c>
      <c r="E6" s="29" t="s">
        <v>152</v>
      </c>
      <c r="F6" s="29" t="s">
        <v>137</v>
      </c>
      <c r="G6" s="29" t="s">
        <v>152</v>
      </c>
      <c r="H6" s="29" t="s">
        <v>153</v>
      </c>
      <c r="I6" s="29" t="s">
        <v>154</v>
      </c>
      <c r="J6" s="29" t="s">
        <v>141</v>
      </c>
      <c r="K6" s="29" t="s">
        <v>142</v>
      </c>
      <c r="L6" s="29"/>
    </row>
    <row r="7" spans="2:12">
      <c r="B7" s="29" t="s">
        <v>155</v>
      </c>
      <c r="C7" s="30">
        <v>4000</v>
      </c>
      <c r="D7" s="30">
        <v>3000</v>
      </c>
      <c r="E7" s="30">
        <v>7000</v>
      </c>
      <c r="F7" s="29" t="s">
        <v>156</v>
      </c>
      <c r="G7" s="29" t="s">
        <v>157</v>
      </c>
      <c r="H7" s="29" t="s">
        <v>158</v>
      </c>
      <c r="I7" s="29" t="s">
        <v>159</v>
      </c>
      <c r="J7" s="29" t="s">
        <v>141</v>
      </c>
      <c r="K7" s="29" t="s">
        <v>142</v>
      </c>
      <c r="L7" s="29"/>
    </row>
    <row r="8" spans="2:12">
      <c r="B8" s="29" t="s">
        <v>160</v>
      </c>
      <c r="C8" s="29" t="s">
        <v>152</v>
      </c>
      <c r="D8" s="30">
        <v>3000</v>
      </c>
      <c r="E8" s="29" t="s">
        <v>152</v>
      </c>
      <c r="F8" s="29" t="s">
        <v>156</v>
      </c>
      <c r="G8" s="29" t="s">
        <v>152</v>
      </c>
      <c r="H8" s="29" t="s">
        <v>161</v>
      </c>
      <c r="I8" s="29" t="s">
        <v>154</v>
      </c>
      <c r="J8" s="29" t="s">
        <v>141</v>
      </c>
      <c r="K8" s="29" t="s">
        <v>142</v>
      </c>
      <c r="L8" s="29"/>
    </row>
    <row r="9" spans="2:12">
      <c r="B9" s="29" t="s">
        <v>162</v>
      </c>
      <c r="C9" s="30">
        <v>2000</v>
      </c>
      <c r="D9" s="30">
        <v>1500</v>
      </c>
      <c r="E9" s="30">
        <v>3500</v>
      </c>
      <c r="F9" s="29" t="s">
        <v>163</v>
      </c>
      <c r="G9" s="29" t="s">
        <v>164</v>
      </c>
      <c r="H9" s="29" t="s">
        <v>165</v>
      </c>
      <c r="I9" s="29" t="s">
        <v>166</v>
      </c>
      <c r="J9" s="29" t="s">
        <v>141</v>
      </c>
      <c r="K9" s="29" t="s">
        <v>142</v>
      </c>
      <c r="L9" s="29"/>
    </row>
    <row r="10" spans="2:12">
      <c r="B10" s="29" t="s">
        <v>167</v>
      </c>
      <c r="C10" s="30">
        <v>6000</v>
      </c>
      <c r="D10" s="30">
        <v>4000</v>
      </c>
      <c r="E10" s="30">
        <v>10000</v>
      </c>
      <c r="F10" s="29" t="s">
        <v>163</v>
      </c>
      <c r="G10" s="29" t="s">
        <v>168</v>
      </c>
      <c r="H10" s="29" t="s">
        <v>169</v>
      </c>
      <c r="I10" s="29" t="s">
        <v>170</v>
      </c>
      <c r="J10" s="29" t="s">
        <v>141</v>
      </c>
      <c r="K10" s="29" t="s">
        <v>142</v>
      </c>
      <c r="L10" s="29"/>
    </row>
    <row r="11" spans="2:12">
      <c r="B11" s="29" t="s">
        <v>171</v>
      </c>
      <c r="C11" s="30">
        <v>250</v>
      </c>
      <c r="D11" s="30">
        <v>150</v>
      </c>
      <c r="E11" s="30">
        <v>400</v>
      </c>
      <c r="F11" s="29" t="s">
        <v>172</v>
      </c>
      <c r="G11" s="29" t="s">
        <v>173</v>
      </c>
      <c r="H11" s="29" t="s">
        <v>174</v>
      </c>
      <c r="I11" s="29" t="s">
        <v>175</v>
      </c>
      <c r="J11" s="29" t="s">
        <v>176</v>
      </c>
      <c r="K11" s="29" t="s">
        <v>177</v>
      </c>
      <c r="L11" s="29"/>
    </row>
    <row r="12" spans="2:12">
      <c r="B12" s="29" t="s">
        <v>178</v>
      </c>
      <c r="C12" s="30">
        <v>1600</v>
      </c>
      <c r="D12" s="30">
        <v>1000</v>
      </c>
      <c r="E12" s="30">
        <v>2600</v>
      </c>
      <c r="F12" s="29" t="s">
        <v>179</v>
      </c>
      <c r="G12" s="29" t="s">
        <v>180</v>
      </c>
      <c r="H12" s="29" t="s">
        <v>181</v>
      </c>
      <c r="I12" s="29" t="s">
        <v>182</v>
      </c>
      <c r="J12" s="29" t="s">
        <v>183</v>
      </c>
      <c r="K12" s="29" t="s">
        <v>184</v>
      </c>
      <c r="L12" s="29"/>
    </row>
    <row r="13" spans="2:12">
      <c r="B13" s="29" t="s">
        <v>185</v>
      </c>
      <c r="C13" s="30">
        <v>250</v>
      </c>
      <c r="D13" s="30">
        <v>150</v>
      </c>
      <c r="E13" s="30">
        <v>400</v>
      </c>
      <c r="F13" s="29" t="s">
        <v>172</v>
      </c>
      <c r="G13" s="29" t="s">
        <v>173</v>
      </c>
      <c r="H13" s="29" t="s">
        <v>186</v>
      </c>
      <c r="I13" s="29" t="s">
        <v>187</v>
      </c>
      <c r="J13" s="29" t="s">
        <v>188</v>
      </c>
      <c r="K13" s="29" t="s">
        <v>177</v>
      </c>
      <c r="L13" s="29"/>
    </row>
    <row r="14" spans="2:12">
      <c r="B14" s="29" t="s">
        <v>189</v>
      </c>
      <c r="C14" s="30">
        <v>240</v>
      </c>
      <c r="D14" s="30">
        <v>1200</v>
      </c>
      <c r="E14" s="30">
        <v>1440</v>
      </c>
      <c r="F14" s="29" t="s">
        <v>190</v>
      </c>
      <c r="G14" s="29" t="s">
        <v>191</v>
      </c>
      <c r="H14" s="29" t="s">
        <v>192</v>
      </c>
      <c r="I14" s="29" t="s">
        <v>193</v>
      </c>
      <c r="J14" s="29" t="s">
        <v>194</v>
      </c>
      <c r="K14" s="29" t="s">
        <v>195</v>
      </c>
      <c r="L14" s="29"/>
    </row>
    <row r="15" spans="2:12">
      <c r="B15" s="29" t="s">
        <v>196</v>
      </c>
      <c r="C15" s="29" t="s">
        <v>152</v>
      </c>
      <c r="D15" s="30">
        <v>1200</v>
      </c>
      <c r="E15" s="29" t="s">
        <v>152</v>
      </c>
      <c r="F15" s="29" t="s">
        <v>190</v>
      </c>
      <c r="G15" s="29" t="s">
        <v>152</v>
      </c>
      <c r="H15" s="29" t="s">
        <v>197</v>
      </c>
      <c r="I15" s="29" t="s">
        <v>154</v>
      </c>
      <c r="J15" s="29" t="s">
        <v>194</v>
      </c>
      <c r="K15" s="29" t="s">
        <v>195</v>
      </c>
      <c r="L15" s="29"/>
    </row>
    <row r="16" spans="2:12">
      <c r="B16" s="29" t="s">
        <v>198</v>
      </c>
      <c r="C16" s="29" t="s">
        <v>199</v>
      </c>
      <c r="D16" s="29" t="s">
        <v>200</v>
      </c>
      <c r="E16" s="29" t="s">
        <v>201</v>
      </c>
      <c r="F16" s="29" t="s">
        <v>202</v>
      </c>
      <c r="G16" s="29" t="s">
        <v>157</v>
      </c>
      <c r="H16" s="29" t="s">
        <v>203</v>
      </c>
      <c r="I16" s="29" t="s">
        <v>204</v>
      </c>
      <c r="J16" s="29" t="s">
        <v>205</v>
      </c>
      <c r="K16" s="29" t="s">
        <v>142</v>
      </c>
      <c r="L16" s="29"/>
    </row>
    <row r="17" spans="2:12">
      <c r="B17" s="29" t="s">
        <v>206</v>
      </c>
      <c r="C17" s="29" t="s">
        <v>207</v>
      </c>
      <c r="D17" s="29" t="s">
        <v>200</v>
      </c>
      <c r="E17" s="29" t="s">
        <v>208</v>
      </c>
      <c r="F17" s="29" t="s">
        <v>202</v>
      </c>
      <c r="G17" s="29" t="s">
        <v>209</v>
      </c>
      <c r="H17" s="29" t="s">
        <v>210</v>
      </c>
      <c r="I17" s="29" t="s">
        <v>204</v>
      </c>
      <c r="J17" s="29" t="s">
        <v>205</v>
      </c>
      <c r="K17" s="29" t="s">
        <v>142</v>
      </c>
      <c r="L17" s="29"/>
    </row>
    <row r="18" spans="2:12">
      <c r="B18" s="29" t="s">
        <v>211</v>
      </c>
      <c r="C18" s="29" t="s">
        <v>212</v>
      </c>
      <c r="D18" s="29" t="s">
        <v>200</v>
      </c>
      <c r="E18" s="29" t="s">
        <v>213</v>
      </c>
      <c r="F18" s="29" t="s">
        <v>202</v>
      </c>
      <c r="G18" s="29" t="s">
        <v>214</v>
      </c>
      <c r="H18" s="29" t="s">
        <v>215</v>
      </c>
      <c r="I18" s="29" t="s">
        <v>216</v>
      </c>
      <c r="J18" s="29" t="s">
        <v>217</v>
      </c>
      <c r="K18" s="29" t="s">
        <v>184</v>
      </c>
      <c r="L18" s="29"/>
    </row>
    <row r="19" spans="2:12">
      <c r="B19" s="29" t="s">
        <v>218</v>
      </c>
      <c r="C19" s="29" t="s">
        <v>219</v>
      </c>
      <c r="D19" s="29" t="s">
        <v>200</v>
      </c>
      <c r="E19" s="29" t="s">
        <v>220</v>
      </c>
      <c r="F19" s="29" t="s">
        <v>202</v>
      </c>
      <c r="G19" s="29" t="s">
        <v>221</v>
      </c>
      <c r="H19" s="29" t="s">
        <v>215</v>
      </c>
      <c r="I19" s="29" t="s">
        <v>216</v>
      </c>
      <c r="J19" s="29" t="s">
        <v>217</v>
      </c>
      <c r="K19" s="29" t="s">
        <v>184</v>
      </c>
      <c r="L19" s="29"/>
    </row>
    <row r="20" spans="2:12">
      <c r="B20" s="29" t="s">
        <v>222</v>
      </c>
      <c r="C20" s="29" t="s">
        <v>223</v>
      </c>
      <c r="D20" s="29" t="s">
        <v>200</v>
      </c>
      <c r="E20" s="29" t="s">
        <v>224</v>
      </c>
      <c r="F20" s="29" t="s">
        <v>202</v>
      </c>
      <c r="G20" s="29" t="s">
        <v>225</v>
      </c>
      <c r="H20" s="29" t="s">
        <v>226</v>
      </c>
      <c r="I20" s="29" t="s">
        <v>227</v>
      </c>
      <c r="J20" s="29" t="s">
        <v>228</v>
      </c>
      <c r="K20" s="29" t="s">
        <v>195</v>
      </c>
      <c r="L20" s="29"/>
    </row>
    <row r="21" spans="2:12">
      <c r="B21" s="29" t="s">
        <v>229</v>
      </c>
      <c r="C21" s="29" t="s">
        <v>230</v>
      </c>
      <c r="D21" s="29" t="s">
        <v>200</v>
      </c>
      <c r="E21" s="29" t="s">
        <v>231</v>
      </c>
      <c r="F21" s="29" t="s">
        <v>202</v>
      </c>
      <c r="G21" s="29" t="s">
        <v>232</v>
      </c>
      <c r="H21" s="29" t="s">
        <v>226</v>
      </c>
      <c r="I21" s="29" t="s">
        <v>227</v>
      </c>
      <c r="J21" s="29" t="s">
        <v>228</v>
      </c>
      <c r="K21" s="29" t="s">
        <v>195</v>
      </c>
      <c r="L21" s="29"/>
    </row>
    <row r="22" spans="2:12">
      <c r="B22" s="29" t="s">
        <v>233</v>
      </c>
      <c r="C22" s="29" t="s">
        <v>200</v>
      </c>
      <c r="D22" s="29" t="s">
        <v>234</v>
      </c>
      <c r="E22" s="29" t="s">
        <v>235</v>
      </c>
      <c r="F22" s="29" t="s">
        <v>236</v>
      </c>
      <c r="G22" s="29" t="s">
        <v>237</v>
      </c>
      <c r="H22" s="29" t="s">
        <v>238</v>
      </c>
      <c r="I22" s="29" t="s">
        <v>239</v>
      </c>
      <c r="J22" s="29" t="s">
        <v>240</v>
      </c>
      <c r="K22" s="29" t="s">
        <v>241</v>
      </c>
      <c r="L22" s="29"/>
    </row>
    <row r="23" spans="2:12">
      <c r="B23" s="29" t="s">
        <v>242</v>
      </c>
      <c r="C23" s="29" t="s">
        <v>234</v>
      </c>
      <c r="D23" s="29" t="s">
        <v>234</v>
      </c>
      <c r="E23" s="29" t="s">
        <v>243</v>
      </c>
      <c r="F23" s="29" t="s">
        <v>236</v>
      </c>
      <c r="G23" s="29" t="s">
        <v>244</v>
      </c>
      <c r="H23" s="29" t="s">
        <v>245</v>
      </c>
      <c r="I23" s="29" t="s">
        <v>239</v>
      </c>
      <c r="J23" s="29" t="s">
        <v>240</v>
      </c>
      <c r="K23" s="29" t="s">
        <v>241</v>
      </c>
      <c r="L23" s="2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FBDA-81C8-4929-A646-C8F722EC402A}">
  <dimension ref="A1:C51"/>
  <sheetViews>
    <sheetView workbookViewId="0">
      <selection activeCell="A7" sqref="A7"/>
    </sheetView>
  </sheetViews>
  <sheetFormatPr defaultRowHeight="14.45"/>
  <cols>
    <col min="1" max="1" width="45.5703125" bestFit="1" customWidth="1"/>
    <col min="2" max="2" width="255.5703125" customWidth="1"/>
  </cols>
  <sheetData>
    <row r="1" spans="1:3" ht="23.45">
      <c r="A1" s="52" t="s">
        <v>246</v>
      </c>
      <c r="B1" s="51"/>
      <c r="C1" s="50"/>
    </row>
    <row r="2" spans="1:3">
      <c r="A2" s="53" t="b">
        <v>0</v>
      </c>
      <c r="B2" t="s">
        <v>247</v>
      </c>
    </row>
    <row r="3" spans="1:3">
      <c r="A3" s="53" t="b">
        <v>0</v>
      </c>
      <c r="B3" t="s">
        <v>248</v>
      </c>
    </row>
    <row r="4" spans="1:3">
      <c r="A4" s="53" t="b">
        <v>0</v>
      </c>
      <c r="B4" t="s">
        <v>249</v>
      </c>
    </row>
    <row r="5" spans="1:3" ht="23.45">
      <c r="A5" s="49" t="s">
        <v>250</v>
      </c>
      <c r="B5" s="48"/>
    </row>
    <row r="6" spans="1:3">
      <c r="A6" s="47" t="s">
        <v>251</v>
      </c>
    </row>
    <row r="7" spans="1:3">
      <c r="A7" s="53" t="b">
        <v>0</v>
      </c>
      <c r="B7" t="s">
        <v>252</v>
      </c>
    </row>
    <row r="8" spans="1:3">
      <c r="A8" s="53" t="b">
        <v>0</v>
      </c>
      <c r="B8" t="s">
        <v>253</v>
      </c>
    </row>
    <row r="9" spans="1:3">
      <c r="A9" s="53" t="b">
        <v>0</v>
      </c>
      <c r="B9" t="s">
        <v>254</v>
      </c>
    </row>
    <row r="10" spans="1:3">
      <c r="A10" s="47" t="s">
        <v>155</v>
      </c>
    </row>
    <row r="11" spans="1:3">
      <c r="A11" s="53" t="b">
        <v>0</v>
      </c>
      <c r="B11" t="s">
        <v>255</v>
      </c>
    </row>
    <row r="12" spans="1:3">
      <c r="A12" s="53" t="b">
        <v>0</v>
      </c>
      <c r="B12" t="s">
        <v>256</v>
      </c>
    </row>
    <row r="13" spans="1:3">
      <c r="A13" s="53" t="b">
        <v>0</v>
      </c>
      <c r="B13" s="62" t="s">
        <v>257</v>
      </c>
    </row>
    <row r="14" spans="1:3">
      <c r="A14" s="47" t="s">
        <v>258</v>
      </c>
    </row>
    <row r="15" spans="1:3">
      <c r="A15" s="53" t="b">
        <v>0</v>
      </c>
      <c r="B15" t="s">
        <v>259</v>
      </c>
    </row>
    <row r="16" spans="1:3">
      <c r="A16" s="53" t="b">
        <v>0</v>
      </c>
      <c r="B16" t="s">
        <v>260</v>
      </c>
    </row>
    <row r="17" spans="1:2">
      <c r="A17" s="53" t="b">
        <v>0</v>
      </c>
      <c r="B17" t="s">
        <v>261</v>
      </c>
    </row>
    <row r="18" spans="1:2">
      <c r="A18" s="53" t="b">
        <v>0</v>
      </c>
      <c r="B18" t="s">
        <v>262</v>
      </c>
    </row>
    <row r="19" spans="1:2">
      <c r="A19" s="53" t="b">
        <v>0</v>
      </c>
      <c r="B19" t="s">
        <v>263</v>
      </c>
    </row>
    <row r="20" spans="1:2">
      <c r="A20" s="47" t="s">
        <v>178</v>
      </c>
    </row>
    <row r="21" spans="1:2">
      <c r="A21" s="53" t="b">
        <v>0</v>
      </c>
      <c r="B21" t="s">
        <v>264</v>
      </c>
    </row>
    <row r="22" spans="1:2">
      <c r="A22" s="53" t="b">
        <v>0</v>
      </c>
      <c r="B22" t="s">
        <v>265</v>
      </c>
    </row>
    <row r="23" spans="1:2">
      <c r="A23" s="47" t="s">
        <v>266</v>
      </c>
    </row>
    <row r="24" spans="1:2">
      <c r="A24" s="53" t="b">
        <v>0</v>
      </c>
      <c r="B24" t="s">
        <v>267</v>
      </c>
    </row>
    <row r="25" spans="1:2">
      <c r="A25" s="53" t="b">
        <v>0</v>
      </c>
      <c r="B25" t="s">
        <v>268</v>
      </c>
    </row>
    <row r="26" spans="1:2">
      <c r="A26" s="47" t="s">
        <v>189</v>
      </c>
    </row>
    <row r="27" spans="1:2">
      <c r="A27" s="53" t="b">
        <v>0</v>
      </c>
      <c r="B27" t="s">
        <v>269</v>
      </c>
    </row>
    <row r="28" spans="1:2">
      <c r="A28" s="53" t="b">
        <v>0</v>
      </c>
      <c r="B28" t="s">
        <v>270</v>
      </c>
    </row>
    <row r="29" spans="1:2">
      <c r="A29" s="47" t="s">
        <v>271</v>
      </c>
    </row>
    <row r="30" spans="1:2">
      <c r="A30" s="53" t="b">
        <v>0</v>
      </c>
      <c r="B30" s="62" t="s">
        <v>272</v>
      </c>
    </row>
    <row r="31" spans="1:2">
      <c r="A31" s="53" t="b">
        <v>0</v>
      </c>
      <c r="B31" t="s">
        <v>273</v>
      </c>
    </row>
    <row r="32" spans="1:2">
      <c r="A32" s="47" t="s">
        <v>274</v>
      </c>
    </row>
    <row r="33" spans="1:2">
      <c r="A33" s="53" t="b">
        <v>0</v>
      </c>
      <c r="B33" t="s">
        <v>275</v>
      </c>
    </row>
    <row r="34" spans="1:2">
      <c r="A34" s="53" t="b">
        <v>0</v>
      </c>
      <c r="B34" t="s">
        <v>276</v>
      </c>
    </row>
    <row r="35" spans="1:2">
      <c r="A35" s="47" t="s">
        <v>277</v>
      </c>
    </row>
    <row r="36" spans="1:2">
      <c r="A36" s="53" t="b">
        <v>0</v>
      </c>
      <c r="B36" t="s">
        <v>278</v>
      </c>
    </row>
    <row r="37" spans="1:2">
      <c r="A37" s="53" t="b">
        <v>0</v>
      </c>
      <c r="B37" t="s">
        <v>276</v>
      </c>
    </row>
    <row r="38" spans="1:2">
      <c r="A38" s="47" t="s">
        <v>279</v>
      </c>
    </row>
    <row r="39" spans="1:2">
      <c r="A39" s="53" t="b">
        <v>0</v>
      </c>
      <c r="B39" t="s">
        <v>280</v>
      </c>
    </row>
    <row r="40" spans="1:2">
      <c r="A40" s="53" t="b">
        <v>0</v>
      </c>
      <c r="B40" t="s">
        <v>281</v>
      </c>
    </row>
    <row r="41" spans="1:2">
      <c r="A41" s="53" t="b">
        <v>0</v>
      </c>
      <c r="B41" t="s">
        <v>282</v>
      </c>
    </row>
    <row r="42" spans="1:2">
      <c r="A42" s="53" t="b">
        <v>0</v>
      </c>
      <c r="B42" t="s">
        <v>283</v>
      </c>
    </row>
    <row r="43" spans="1:2">
      <c r="A43" s="53" t="b">
        <v>0</v>
      </c>
      <c r="B43" t="s">
        <v>284</v>
      </c>
    </row>
    <row r="44" spans="1:2">
      <c r="A44" s="53" t="b">
        <v>0</v>
      </c>
      <c r="B44" t="s">
        <v>285</v>
      </c>
    </row>
    <row r="45" spans="1:2">
      <c r="A45" s="53" t="b">
        <v>0</v>
      </c>
      <c r="B45" t="s">
        <v>286</v>
      </c>
    </row>
    <row r="46" spans="1:2">
      <c r="A46" s="47" t="s">
        <v>287</v>
      </c>
    </row>
    <row r="47" spans="1:2">
      <c r="A47" s="53" t="b">
        <v>0</v>
      </c>
      <c r="B47" t="s">
        <v>275</v>
      </c>
    </row>
    <row r="48" spans="1:2">
      <c r="A48" s="53" t="b">
        <v>0</v>
      </c>
      <c r="B48" t="s">
        <v>288</v>
      </c>
    </row>
    <row r="49" spans="1:2">
      <c r="A49" s="53" t="b">
        <v>0</v>
      </c>
      <c r="B49" t="s">
        <v>289</v>
      </c>
    </row>
    <row r="51" spans="1:2">
      <c r="A51" s="54" t="s">
        <v>290</v>
      </c>
    </row>
  </sheetData>
  <sheetProtection sheet="1" selectLockedCells="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90d3d4-c7da-4966-9e77-648b567704ad">
      <Terms xmlns="http://schemas.microsoft.com/office/infopath/2007/PartnerControls"/>
    </lcf76f155ced4ddcb4097134ff3c332f>
    <SharedWithUsers xmlns="68591eb6-f205-4484-98f5-1f01454844a1">
      <UserInfo>
        <DisplayName/>
        <AccountId xsi:nil="true"/>
        <AccountType/>
      </UserInfo>
    </SharedWithUsers>
    <TaxCatchAll xmlns="68591eb6-f205-4484-98f5-1f01454844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9063DAFEDF9F439872D39FC53F2200" ma:contentTypeVersion="16" ma:contentTypeDescription="Create a new document." ma:contentTypeScope="" ma:versionID="34f5da2cf8128471dc4fe7cfea00c0f9">
  <xsd:schema xmlns:xsd="http://www.w3.org/2001/XMLSchema" xmlns:xs="http://www.w3.org/2001/XMLSchema" xmlns:p="http://schemas.microsoft.com/office/2006/metadata/properties" xmlns:ns2="cb90d3d4-c7da-4966-9e77-648b567704ad" xmlns:ns3="68591eb6-f205-4484-98f5-1f01454844a1" targetNamespace="http://schemas.microsoft.com/office/2006/metadata/properties" ma:root="true" ma:fieldsID="323edf1501ae885e09351c49b5fbdb53" ns2:_="" ns3:_="">
    <xsd:import namespace="cb90d3d4-c7da-4966-9e77-648b567704ad"/>
    <xsd:import namespace="68591eb6-f205-4484-98f5-1f01454844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0d3d4-c7da-4966-9e77-648b56770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3d863c-210b-42fa-b5ce-68c0959d84f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591eb6-f205-4484-98f5-1f01454844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c8d952-645b-408e-b02c-3c6a7e8750f6}" ma:internalName="TaxCatchAll" ma:showField="CatchAllData" ma:web="68591eb6-f205-4484-98f5-1f01454844a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FB687-6A05-4D99-B4AF-236E175E5839}"/>
</file>

<file path=customXml/itemProps2.xml><?xml version="1.0" encoding="utf-8"?>
<ds:datastoreItem xmlns:ds="http://schemas.openxmlformats.org/officeDocument/2006/customXml" ds:itemID="{804E9D97-2DCA-4717-A8AC-F398763253F9}"/>
</file>

<file path=customXml/itemProps3.xml><?xml version="1.0" encoding="utf-8"?>
<ds:datastoreItem xmlns:ds="http://schemas.openxmlformats.org/officeDocument/2006/customXml" ds:itemID="{6EC2CD87-D7D8-46FC-97D7-EA7D6FF12A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Grube, Kris</dc:creator>
  <cp:keywords/>
  <dc:description/>
  <cp:lastModifiedBy/>
  <cp:revision/>
  <dcterms:created xsi:type="dcterms:W3CDTF">2025-03-06T21:40:46Z</dcterms:created>
  <dcterms:modified xsi:type="dcterms:W3CDTF">2026-04-02T17:12:17Z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0x010100489063DAFEDF9F439872D39FC53F2200</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Year">
    <vt:lpwstr>2025</vt:lpwstr>
  </property>
  <property fmtid="{D5CDD505-2E9C-101B-9397-08002B2CF9AE}" pid="11" name="c5e2aab8604448378ddad5b17f4262f5">
    <vt:lpwstr/>
  </property>
  <property fmtid="{D5CDD505-2E9C-101B-9397-08002B2CF9AE}" pid="12" name="ETI_Status">
    <vt:lpwstr/>
  </property>
</Properties>
</file>